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a\Documents\LEGISLATURA\SISTEMA DE COMUNICACIÓN SOCIAL\"/>
    </mc:Choice>
  </mc:AlternateContent>
  <xr:revisionPtr revIDLastSave="0" documentId="13_ncr:1_{DBE4E640-AF49-4822-BF78-5B75F7B6698E}" xr6:coauthVersionLast="44" xr6:coauthVersionMax="44" xr10:uidLastSave="{00000000-0000-0000-0000-000000000000}"/>
  <bookViews>
    <workbookView xWindow="-120" yWindow="-120" windowWidth="20730" windowHeight="11160" activeTab="8" xr2:uid="{00000000-000D-0000-FFFF-FFFF00000000}"/>
  </bookViews>
  <sheets>
    <sheet name="ÍNDICE" sheetId="16" r:id="rId1"/>
    <sheet name="enero" sheetId="15" r:id="rId2"/>
    <sheet name="febrero" sheetId="14" r:id="rId3"/>
    <sheet name="marzo" sheetId="13" r:id="rId4"/>
    <sheet name="abril" sheetId="12" r:id="rId5"/>
    <sheet name="mayo" sheetId="11" r:id="rId6"/>
    <sheet name="junio" sheetId="6" r:id="rId7"/>
    <sheet name="julio" sheetId="9" r:id="rId8"/>
    <sheet name="agosto" sheetId="18" r:id="rId9"/>
  </sheets>
  <definedNames>
    <definedName name="_xlnm.Print_Titles" localSheetId="4">abril!$1:$9</definedName>
    <definedName name="_xlnm.Print_Titles" localSheetId="8">agosto!$1:$9</definedName>
    <definedName name="_xlnm.Print_Titles" localSheetId="1">enero!$1:$9</definedName>
    <definedName name="_xlnm.Print_Titles" localSheetId="2">febrero!$1:$9</definedName>
    <definedName name="_xlnm.Print_Titles" localSheetId="7">julio!$1:$9</definedName>
    <definedName name="_xlnm.Print_Titles" localSheetId="6">junio!$1:$9</definedName>
    <definedName name="_xlnm.Print_Titles" localSheetId="3">marzo!$1:$9</definedName>
    <definedName name="_xlnm.Print_Titles" localSheetId="5">mayo!$1:$9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5" i="9" l="1"/>
  <c r="I36" i="9"/>
  <c r="I37" i="9"/>
  <c r="I38" i="9"/>
  <c r="I39" i="9"/>
  <c r="I40" i="9"/>
  <c r="I14" i="16" l="1"/>
  <c r="I15" i="16"/>
  <c r="I12" i="16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3" i="16" s="1"/>
  <c r="I11" i="14"/>
  <c r="I10" i="14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16" i="16" s="1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10" i="6"/>
  <c r="I17" i="16" s="1"/>
  <c r="I24" i="1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Alejandra</author>
  </authors>
  <commentList>
    <comment ref="I1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Fórmula predeterminada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Alejandra</author>
  </authors>
  <commentList>
    <comment ref="I10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Fórmula predeterminada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Alejandra</author>
  </authors>
  <commentList>
    <comment ref="I10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Fórmula predeterminada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Alejandra</author>
  </authors>
  <commentList>
    <comment ref="I10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Fórmula predeterminada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Alejandra</author>
  </authors>
  <commentList>
    <comment ref="I10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Fórmula predeterminada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Alejandra</author>
  </authors>
  <commentList>
    <comment ref="I10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Fórmula predeterminada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Alejandra</author>
  </authors>
  <commentList>
    <comment ref="I10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Fórmula predeterminada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Alejandra</author>
  </authors>
  <commentList>
    <comment ref="I10" authorId="0" shapeId="0" xr:uid="{98BCEC7B-B112-4F74-9614-ECD2354058A1}">
      <text>
        <r>
          <rPr>
            <b/>
            <sz val="9"/>
            <color indexed="81"/>
            <rFont val="Tahoma"/>
            <family val="2"/>
          </rPr>
          <t>Fórmula predeterminada</t>
        </r>
      </text>
    </comment>
  </commentList>
</comments>
</file>

<file path=xl/sharedStrings.xml><?xml version="1.0" encoding="utf-8"?>
<sst xmlns="http://schemas.openxmlformats.org/spreadsheetml/2006/main" count="453" uniqueCount="182">
  <si>
    <t>Partida de gasto afectada</t>
  </si>
  <si>
    <t>Fecha de la Erogación</t>
  </si>
  <si>
    <t>Descripción del servicio contratado</t>
  </si>
  <si>
    <t>Unidad de medida</t>
  </si>
  <si>
    <t>Cantidad (número de unidades de medida contratadas)</t>
  </si>
  <si>
    <t>Costo, tarifa o cuota unitaria contratada</t>
  </si>
  <si>
    <t>Monto total erogado (incluido el Impuesto al Valor Agregado)</t>
  </si>
  <si>
    <t>Nombre de la persona física o moral contratada</t>
  </si>
  <si>
    <t>RFC de la persona física o moral contratada</t>
  </si>
  <si>
    <t>Difusión de actividades legislativas de la LIX legislatura del estado de Querétaro</t>
  </si>
  <si>
    <t>Servicio</t>
  </si>
  <si>
    <t>Difusión de la campaña; Conoce tu congreso, Correspondiente al mes de mayo 2019</t>
  </si>
  <si>
    <t>Campaña de trabajo legislativo “Campaña conoce tu congreso” mes mayo 2019</t>
  </si>
  <si>
    <t>Campaña conoce tu congreso correspondiente al mes de mayo 2019</t>
  </si>
  <si>
    <t>Difusión de actividades legislativas de la LIX legislatura del estado de Querétaro, correspondiente al mes de mayo 2019</t>
  </si>
  <si>
    <t>Difusión de campaña; “Conoce tu congreso” en la página de internet www.queretanizate.com, durante el mes de mayo de 2019</t>
  </si>
  <si>
    <t>Campaña conoce tu congreso correspondiente al mes de mayo</t>
  </si>
  <si>
    <t>Campaña conoce tu congreso correspondiente del mes de mayo 2019</t>
  </si>
  <si>
    <t>Difusión de actividades legislativas de la LIX legislatura del estado de Querétaro, correspondiente al mes de mayo</t>
  </si>
  <si>
    <t>Difusión de información general banner publicitario “Conoce a tu congreso”</t>
  </si>
  <si>
    <t>Difusión de actividades legislativas de la LIX EXA 95.5 FM correspondiente al mes de mayo 2019</t>
  </si>
  <si>
    <t>Difusión de actividades legislativas de la LIX legislatura del estado de Querétaro, correspondiente al mes de junio 2019</t>
  </si>
  <si>
    <t>Campaña “Conoce tu congreso” LIX legislatura del estado de Querétaro correspondiente al mes de mayo 2019</t>
  </si>
  <si>
    <t>Publicación de la campaña Conoce tu Congreso, correspondiente al mes de mayo del 2019</t>
  </si>
  <si>
    <t>Campaña publicitaria “Conoce tu Congreso” mes de mayo</t>
  </si>
  <si>
    <t>Difusión en radio de la LIX legislatura del estado de Querétaro, con la campaña, “Conoce tu congreso” en la frecuencia XHJHS Stereo Cristal</t>
  </si>
  <si>
    <t>Cobertura del mes de mayo de la campaña “Conoce tu congreso”</t>
  </si>
  <si>
    <t>Difusión de actividades legislativas de la 59 legislatura del estado de Querétaro, correspondiente al mes de mayo</t>
  </si>
  <si>
    <t>Publicidad de la campaña Conoce tu congreso</t>
  </si>
  <si>
    <t>XHOZ 94.7 Imagen informativa spots 01 a 31 may -19</t>
  </si>
  <si>
    <t>Difusión de actividades de la LIX legislatura correspondientes al mes de mayo de 2019</t>
  </si>
  <si>
    <t>Paquete difusión de las actividades de la LIX Legislatura del estado de Querétaro, correspondiente al mes de mayo 2019</t>
  </si>
  <si>
    <t>IVA (16%)</t>
  </si>
  <si>
    <t>Ad Comunicaciones, S. De R.L. De C.V.</t>
  </si>
  <si>
    <t>ACO090611J68</t>
  </si>
  <si>
    <t>Cía. Periodística Del Sol De Querétaro, S.A. De C.V.</t>
  </si>
  <si>
    <t>PSQ790724C90</t>
  </si>
  <si>
    <t>Comercializadora Y Capacitadora De Medios E Imagen, S.A.</t>
  </si>
  <si>
    <t>CCM101220NB5</t>
  </si>
  <si>
    <t>Editora Offset Color, S.A. De C.V.</t>
  </si>
  <si>
    <t>EOC711027AR8</t>
  </si>
  <si>
    <t>Hernández Martínez Nancy Alejandra</t>
  </si>
  <si>
    <t>HEMN860913NT7</t>
  </si>
  <si>
    <t>Servicios Informativos, Digitales Y De Publicidad 24-7, S.A.S. De C.V.</t>
  </si>
  <si>
    <t>SID170105LX7</t>
  </si>
  <si>
    <t>Video Comercial De México, S.A. De C.V.</t>
  </si>
  <si>
    <t>VCM921019D15</t>
  </si>
  <si>
    <t>Visión Pro Cultura, S.A. De C.V.</t>
  </si>
  <si>
    <t>VPC060705BU9</t>
  </si>
  <si>
    <t>Best Buy Publicidad, S.A. De C.V.</t>
  </si>
  <si>
    <t>BBP070215LM5</t>
  </si>
  <si>
    <t>Canal XXI, S.A. De C.V.</t>
  </si>
  <si>
    <t>CXX980325UF6</t>
  </si>
  <si>
    <t>Comercializadora Emipau De México, S.A. De C.V.</t>
  </si>
  <si>
    <t>CEM120611MK2</t>
  </si>
  <si>
    <t>Debate Y Comunicación Del Saber, S. De R.L.</t>
  </si>
  <si>
    <t>DCS090213UM1</t>
  </si>
  <si>
    <t>Desarrollo Radiofónico, S.A.</t>
  </si>
  <si>
    <t>DRA770808CK0</t>
  </si>
  <si>
    <t>García Chavero Luis Martin</t>
  </si>
  <si>
    <t>GACL640717EL9</t>
  </si>
  <si>
    <t>La Voz De La Sierra, S.C. De R.L.</t>
  </si>
  <si>
    <t>VSI040809HB9</t>
  </si>
  <si>
    <t>Master Media, S.A. De C.V.</t>
  </si>
  <si>
    <t>MME161013GM9</t>
  </si>
  <si>
    <t>Publicidad En Medios Del Bajío, S.A. De C.V.</t>
  </si>
  <si>
    <t>PMB081125TC9</t>
  </si>
  <si>
    <t>Ventura Rendon Eric Emmanuel</t>
  </si>
  <si>
    <t>VERE751224PT2</t>
  </si>
  <si>
    <t>Barrón Robledo Josué Misael</t>
  </si>
  <si>
    <t>BARJ790514BI7</t>
  </si>
  <si>
    <t>Cifo Multimedios, S.A. De C.V.</t>
  </si>
  <si>
    <t>CMU160803TIA</t>
  </si>
  <si>
    <t>Imagen Radio Comercial, S.A. De C.V.</t>
  </si>
  <si>
    <t>IRC151203F8A</t>
  </si>
  <si>
    <t>Multimundo, S.A. De C.V.</t>
  </si>
  <si>
    <t>MUL940720IZ8</t>
  </si>
  <si>
    <t>Radio América De México, S.A. De C.V.</t>
  </si>
  <si>
    <t>RAM9408191Q2</t>
  </si>
  <si>
    <t>Difusión en radio de la LIX legislatura del estado de Querétaro, con la campaña, “Conoce tu congreso” en la frecuencia XHQRO Radar</t>
  </si>
  <si>
    <t>ÍNDICE</t>
  </si>
  <si>
    <t>EJERCICIO</t>
  </si>
  <si>
    <t>MES</t>
  </si>
  <si>
    <t>MONTO TOTAL EJERCIDO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</si>
  <si>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</si>
  <si>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</si>
  <si>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</si>
  <si>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</si>
  <si>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</si>
  <si>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</si>
  <si>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</si>
  <si>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</si>
  <si>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</si>
  <si>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</si>
  <si>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</si>
  <si>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</si>
  <si>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</si>
  <si>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Ad Comunicaciones, S. de R.L. De C.V.</t>
  </si>
  <si>
    <t>Barron Robledo Josue Misael</t>
  </si>
  <si>
    <t>Best Buy Publicidad, S.A. de C.V.</t>
  </si>
  <si>
    <t>Canal XXI, S.A. de C.V.</t>
  </si>
  <si>
    <t>Cifo Multimedios, S.A. de C.V.</t>
  </si>
  <si>
    <t>Comercializadora y Capacitadora De Medios e Imagen, S.A.</t>
  </si>
  <si>
    <t>Desarrollo Radiofonico, S.A.</t>
  </si>
  <si>
    <t>Editora Offset Color, S.A. de C.V.</t>
  </si>
  <si>
    <t>Garcia Chavero Luis Martin</t>
  </si>
  <si>
    <t>Hernandez Martinez Nancy Alejandra</t>
  </si>
  <si>
    <t>Imagen Radio Comercial, S.A. de C.V.</t>
  </si>
  <si>
    <t>Impulsora de Ventas de Querétaro, S.A. de C.V.</t>
  </si>
  <si>
    <t xml:space="preserve">La Voz de la Sierra, S.C. de R.L. </t>
  </si>
  <si>
    <t>Lexsynergy, S.A. de C.V.</t>
  </si>
  <si>
    <t>Master Media, S.A. de C.V.</t>
  </si>
  <si>
    <t>Morales Resendiz Juan Carlos</t>
  </si>
  <si>
    <t>Multimundo, S.A. de C.V.</t>
  </si>
  <si>
    <t>Poder Ciudadano Radio y TV, S.A. de C.V.</t>
  </si>
  <si>
    <t>Promoventas Radiofonicas, S.A. de C.V.</t>
  </si>
  <si>
    <t>Publicidad en Medios del Bajio, S.A. de C.V.</t>
  </si>
  <si>
    <t>Radio America de Mexico, S.A. de C.V.</t>
  </si>
  <si>
    <t>Rangel Hijuelos Antonio</t>
  </si>
  <si>
    <t>Rosillo Garfias Raul</t>
  </si>
  <si>
    <t>Servicios Informativos Digitales y de Publicidad 24-7 SAS de CV</t>
  </si>
  <si>
    <t>Video Comercial de Mexico, S.A. de C.V.</t>
  </si>
  <si>
    <t xml:space="preserve"> "Campaña conoce tu congreso". Correspondiente al mes de junio 2019.</t>
  </si>
  <si>
    <t xml:space="preserve"> Publicidad de la campaña conoce tu congreso</t>
  </si>
  <si>
    <t>Difusión de la campaña conoce tu congreso. Correspondiente al mes de junio 2019.</t>
  </si>
  <si>
    <t>Difusión de informacion general banner publicitario "conoce tu congreso".</t>
  </si>
  <si>
    <t>Campaña de trabajo legislativo "campaña conoce tu congreso". Mes de junio 2019.</t>
  </si>
  <si>
    <t>Clave prod. serv. 82101601 XH0Z 94.7 imagen informativa spots 01 a 30 jun 19</t>
  </si>
  <si>
    <t>Publicación de la campaña conoce tu congreso. Correspondiente al mes de junio del 2019.</t>
  </si>
  <si>
    <t xml:space="preserve"> "campaña conoce tu congreso". Correspondiente al mes de junio 2019.</t>
  </si>
  <si>
    <t>campaña publicitaria "conoce tu congreso" mes de junio.</t>
  </si>
  <si>
    <t xml:space="preserve"> "campaña conoce tu congreso". Del mes de junio del 2019.</t>
  </si>
  <si>
    <t>Radio Difusión conoce tu congreso. Junio 2019</t>
  </si>
  <si>
    <t>Difusión de la campaña "conoce tu congreso", Correspondiente al mes de junio</t>
  </si>
  <si>
    <t>Difusión de la campaña "conoce tu congreso".</t>
  </si>
  <si>
    <t>Campaña "conoce tu congreso", Correspondiente al mes de junio del 2019.</t>
  </si>
  <si>
    <t>Difusión de campaña: "conoce tu congreso", Correspondiente al mes de junio de 2019.</t>
  </si>
  <si>
    <t>Cobertura del mes de junio de la campaña "conoce tu congreso"</t>
  </si>
  <si>
    <t>Campaña "conoce tu congreso". junio 2019</t>
  </si>
  <si>
    <t>Difusión de campaña: "conoce tu congreso" en la pagina de internet www.queretanizate.com durante el mes de junio de 2019.</t>
  </si>
  <si>
    <t>Difusión de la campaña "conoce tu congreso" de la LIX Legislatura en la emisora xhoe exa 95.5 fm en el mes de junio 2019.</t>
  </si>
  <si>
    <t>Difusión de la campaña "conoce tu congreso" de la LIX Legislatura en la emisora xhxe kiss 92.7 fm en el mes de junio 2019.</t>
  </si>
  <si>
    <t>Campaña "conoce tu congreso" LIX Legislatura del Estado de Querétaro. Mes de junio 2019.</t>
  </si>
  <si>
    <t>Difusión de actividades de la LIX Legislatura del Estado de Querétaro. Emisoras xhkh y xhqrt</t>
  </si>
  <si>
    <t>Difusión de actividades de la LIX Legislatura del Estado de Querétaro. emisoras; xhmq, xhrq y xhhy.</t>
  </si>
  <si>
    <t>Difusión en radio de la LIX Legislatura del Estado de Querétaro, con la campaña "conoce tu congreso", en la frecuencia xhjhs (stereo cristal), Correspondiente al mes de junio 2019.</t>
  </si>
  <si>
    <t>Difusión en radio de la LIX Legislatura del Estado de Querétaro, con la campaña "conoce tu congreso", en la frecuencia xhqro (radar), Correspondiente al mes de junio 2019.</t>
  </si>
  <si>
    <t>Comercializadora Emipau de México, S.A. de C.V.</t>
  </si>
  <si>
    <t xml:space="preserve">Debate y Comunicación del Saber, S. de R.L. </t>
  </si>
  <si>
    <t>El Universal Compañía Periodística Nacional, S.A. de C.V.</t>
  </si>
  <si>
    <t>IVQ9011295D7</t>
  </si>
  <si>
    <t>LEX100609NJ4</t>
  </si>
  <si>
    <t>MORJ620227KR0</t>
  </si>
  <si>
    <t>PCR150306452</t>
  </si>
  <si>
    <t>PRA0003249A6</t>
  </si>
  <si>
    <t>RAHA790820V90</t>
  </si>
  <si>
    <t>ROGR550202EL0</t>
  </si>
  <si>
    <t>Vision Pro Cultura, S.A. de C.V.</t>
  </si>
  <si>
    <t xml:space="preserve"> "Campaña conoce tu congreso". Correspondiente al mes de julio 2019.</t>
  </si>
  <si>
    <t>Cia. Periodística Del Sol De Querétaro, S.A. De C.V.</t>
  </si>
  <si>
    <t>Difusión de la campaña conoce tu congreso. Correspondiente al mes de julio 2019.</t>
  </si>
  <si>
    <t>Difusión de la campaña "conoce tu congreso" de la LIX Legislatura en la emisora xhoe exa 95.5 fm en el mes de julio 2019.</t>
  </si>
  <si>
    <t>Campaña de trabajo legislativo "campaña conoce tu congreso". Mes de julio 2019.</t>
  </si>
  <si>
    <t>Campaña "conoce tu congreso" LIX Legislatura del Estado de Querétaro. Mes de julio 2019.</t>
  </si>
  <si>
    <t>Clave prod. serv. 82101601 XH0Z 94.7 imagen informativa spots 01 a 31 jul 19</t>
  </si>
  <si>
    <t>Publicación de la campaña conoce tu congreso. Correspondiente al mes de julio del 2019.</t>
  </si>
  <si>
    <t xml:space="preserve"> "campaña conoce tu congreso". Correspondiente al mes de julio 2019.</t>
  </si>
  <si>
    <t>campaña publicitaria "conoce tu congreso" mes de julio.</t>
  </si>
  <si>
    <t xml:space="preserve"> "campaña conoce tu congreso". Del mes de julio del 2019.</t>
  </si>
  <si>
    <t>Difusión de la campaña "conoce tu congreso" de la LIX Legislatura en la emisora xhxe kiss 92.7 fm en el mes de julio 2019.</t>
  </si>
  <si>
    <t>Producción musical de spot radiofonico de la campaña Conoce tu Congreso</t>
  </si>
  <si>
    <t>Pesco Mendez Mario Giovanni</t>
  </si>
  <si>
    <t>PAMM860813IR6</t>
  </si>
  <si>
    <t>Radio Difusión conoce tu congreso. julio 2019</t>
  </si>
  <si>
    <t>Difusión en radio de la LIX Legislatura del Estado de Querétaro, con la campaña "conoce tu congreso", en la frecuencia xhjhs (stereo cristal), Correspondiente al mes de julio 2019.</t>
  </si>
  <si>
    <t>Difusión en radio de la LIX Legislatura del Estado de Querétaro, con la campaña "conoce tu congreso", en la frecuencia xhqro (radar), Correspondiente al mes de julio 2019.</t>
  </si>
  <si>
    <t>Difusión de la campaña "conoce tu congreso", Correspondiente al mes de julio</t>
  </si>
  <si>
    <t>Campaña "conoce tu congreso", Correspondiente al mes de julio del 2019.</t>
  </si>
  <si>
    <t>Difusión de campaña: "conoce tu congreso", Correspondiente al mes de julio de 2019.</t>
  </si>
  <si>
    <t>Cobertura del mes de julio de la campaña "conoce tu congreso"</t>
  </si>
  <si>
    <t>Campaña "conoce tu congreso". julio 2019</t>
  </si>
  <si>
    <t>Difusión de campaña: "conoce tu congreso" en la pagina de internet www.queretanizate.com durante el mes de julio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</si>
</sst>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9C9C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1">
    <xf numFmtId="0" fontId="0" fillId="0" borderId="0" xfId="0"/>
    <xf numFmtId="0" fontId="4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textRotation="90" wrapText="1"/>
    </xf>
    <xf numFmtId="0" fontId="4" fillId="2" borderId="10" xfId="0" applyFont="1" applyFill="1" applyBorder="1" applyAlignment="1">
      <alignment horizontal="center" vertical="center" textRotation="90" wrapText="1"/>
    </xf>
    <xf numFmtId="0" fontId="0" fillId="3" borderId="0" xfId="0" applyFill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44" fontId="7" fillId="0" borderId="12" xfId="1" applyFont="1" applyBorder="1"/>
    <xf numFmtId="0" fontId="7" fillId="0" borderId="11" xfId="0" applyFont="1" applyBorder="1" applyAlignment="1">
      <alignment horizontal="center" vertical="center" wrapText="1"/>
    </xf>
    <xf numFmtId="44" fontId="7" fillId="0" borderId="11" xfId="1" applyFont="1" applyBorder="1"/>
    <xf numFmtId="0" fontId="8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8" fontId="7" fillId="0" borderId="12" xfId="0" applyNumberFormat="1" applyFont="1" applyBorder="1" applyAlignment="1">
      <alignment horizontal="center" vertical="center" wrapText="1"/>
    </xf>
    <xf numFmtId="9" fontId="7" fillId="0" borderId="12" xfId="3" applyFont="1" applyBorder="1" applyAlignment="1">
      <alignment horizontal="center" vertical="center" wrapText="1"/>
    </xf>
    <xf numFmtId="8" fontId="7" fillId="0" borderId="11" xfId="0" applyNumberFormat="1" applyFont="1" applyBorder="1" applyAlignment="1">
      <alignment horizontal="center" vertical="center" wrapText="1"/>
    </xf>
    <xf numFmtId="9" fontId="7" fillId="0" borderId="11" xfId="3" applyFont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/>
    </xf>
    <xf numFmtId="44" fontId="5" fillId="4" borderId="12" xfId="0" applyNumberFormat="1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44" fontId="0" fillId="3" borderId="12" xfId="1" applyFont="1" applyFill="1" applyBorder="1" applyAlignment="1">
      <alignment horizontal="center"/>
    </xf>
    <xf numFmtId="0" fontId="10" fillId="3" borderId="12" xfId="4" applyFill="1" applyBorder="1" applyAlignment="1">
      <alignment horizont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164" fontId="7" fillId="3" borderId="12" xfId="1" applyNumberFormat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164" fontId="7" fillId="3" borderId="11" xfId="1" applyNumberFormat="1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</cellXfs>
  <cellStyles count="5">
    <cellStyle name="Hipervínculo" xfId="4" builtinId="8"/>
    <cellStyle name="Moneda" xfId="1" builtinId="4"/>
    <cellStyle name="Normal" xfId="0" builtinId="0"/>
    <cellStyle name="Normal 2" xfId="2" xr:uid="{00000000-0005-0000-0000-00000300000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114299</xdr:colOff>
      <xdr:row>1</xdr:row>
      <xdr:rowOff>152400</xdr:rowOff>
    </xdr:from>
    <xdr:to>
      <xdr:col>5</xdr:col>
      <xdr:colOff>257175</xdr:colOff>
      <xdr:row>4</xdr:row>
      <xdr:rowOff>142875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F4C7CF0-A841-4B2D-B3D8-929AF2034B16}"/>
            </a:ext>
          </a:extLst>
        </xdr:cNvPr>
        <xdr:cNvGrpSpPr/>
      </xdr:nvGrpSpPr>
      <xdr:grpSpPr>
        <a:xfrm>
          <a:off x="419099" y="342900"/>
          <a:ext cx="3000376" cy="561975"/>
          <a:chOff x="322621" y="379772"/>
          <a:chExt cx="5126012" cy="1007880"/>
        </a:xfrm>
      </xdr:grpSpPr>
      <xdr:pic>
        <xdr:nvPicPr>
          <xdr:cNvPr id="3" name="Picture 3" descr="encabezado-01">
            <a:extLst>
              <a:ext uri="{FF2B5EF4-FFF2-40B4-BE49-F238E27FC236}">
                <a16:creationId xmlns:a16="http://schemas.microsoft.com/office/drawing/2014/main" id="{44964B2E-EF33-4861-9364-0C08153E4377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3809"/>
          <a:stretch/>
        </xdr:blipFill>
        <xdr:spPr bwMode="auto">
          <a:xfrm>
            <a:off x="322621" y="379772"/>
            <a:ext cx="5126012" cy="10078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26C7A5B6-CE21-4965-AF93-D0E8A825FBA5}"/>
              </a:ext>
            </a:extLst>
          </xdr:cNvPr>
          <xdr:cNvSpPr/>
        </xdr:nvSpPr>
        <xdr:spPr bwMode="auto">
          <a:xfrm>
            <a:off x="3364476" y="399435"/>
            <a:ext cx="2043266" cy="952500"/>
          </a:xfrm>
          <a:prstGeom prst="rect">
            <a:avLst/>
          </a:prstGeom>
          <a:solidFill>
            <a:schemeClr val="bg1"/>
          </a:solidFill>
          <a:ln w="9525" cap="flat" cmpd="sng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es-MX" sz="1100"/>
          </a:p>
        </xdr:txBody>
      </xdr:sp>
    </xdr:grpSp>
    <xdr:clientData/>
  </xdr:twoCellAnchor>
  <xdr:oneCellAnchor>
    <xdr:from>
      <xdr:col>4</xdr:col>
      <xdr:colOff>304424</xdr:colOff>
      <xdr:row>0</xdr:row>
      <xdr:rowOff>164598</xdr:rowOff>
    </xdr:from>
    <xdr:ext cx="3505960" cy="342786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2557A7CB-3DCB-45DD-9B15-B4EE835AE54C}"/>
            </a:ext>
          </a:extLst>
        </xdr:cNvPr>
        <xdr:cNvSpPr/>
      </xdr:nvSpPr>
      <xdr:spPr>
        <a:xfrm>
          <a:off x="2895224" y="164598"/>
          <a:ext cx="3505960" cy="3427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Sistema Público</a:t>
          </a:r>
          <a:r>
            <a:rPr lang="es-ES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Comunicación Social</a:t>
          </a:r>
          <a:endParaRPr lang="es-ES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393866</xdr:colOff>
      <xdr:row>2</xdr:row>
      <xdr:rowOff>21723</xdr:rowOff>
    </xdr:from>
    <xdr:ext cx="2189895" cy="342786"/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F7536811-6DBB-4756-A731-80DAFCFDEC9E}"/>
            </a:ext>
          </a:extLst>
        </xdr:cNvPr>
        <xdr:cNvSpPr/>
      </xdr:nvSpPr>
      <xdr:spPr>
        <a:xfrm>
          <a:off x="3556166" y="402723"/>
          <a:ext cx="2189895" cy="3427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CONTRALORÍA INTERNA</a:t>
          </a:r>
        </a:p>
      </xdr:txBody>
    </xdr:sp>
    <xdr:clientData/>
  </xdr:oneCellAnchor>
  <xdr:oneCellAnchor>
    <xdr:from>
      <xdr:col>5</xdr:col>
      <xdr:colOff>12866</xdr:colOff>
      <xdr:row>3</xdr:row>
      <xdr:rowOff>116973</xdr:rowOff>
    </xdr:from>
    <xdr:ext cx="2866554" cy="280205"/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B8C724B9-D587-4997-A09E-07EB4AAA802C}"/>
            </a:ext>
          </a:extLst>
        </xdr:cNvPr>
        <xdr:cNvSpPr/>
      </xdr:nvSpPr>
      <xdr:spPr>
        <a:xfrm>
          <a:off x="3175166" y="688473"/>
          <a:ext cx="2866554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2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Poder Legislativo del Estado de</a:t>
          </a:r>
          <a:r>
            <a:rPr lang="es-ES" sz="12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Querétaro</a:t>
          </a:r>
          <a:endParaRPr lang="es-ES" sz="12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10</xdr:col>
      <xdr:colOff>285750</xdr:colOff>
      <xdr:row>0</xdr:row>
      <xdr:rowOff>127383</xdr:rowOff>
    </xdr:from>
    <xdr:to>
      <xdr:col>10</xdr:col>
      <xdr:colOff>2895600</xdr:colOff>
      <xdr:row>5</xdr:row>
      <xdr:rowOff>109468</xdr:rowOff>
    </xdr:to>
    <xdr:pic>
      <xdr:nvPicPr>
        <xdr:cNvPr id="9" name="Picture 3" descr="encabezado-01">
          <a:extLst>
            <a:ext uri="{FF2B5EF4-FFF2-40B4-BE49-F238E27FC236}">
              <a16:creationId xmlns:a16="http://schemas.microsoft.com/office/drawing/2014/main" id="{C1DA700B-514E-4639-A733-AD821081A1F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910" t="13809"/>
        <a:stretch/>
      </xdr:blipFill>
      <xdr:spPr bwMode="auto">
        <a:xfrm>
          <a:off x="7905750" y="127383"/>
          <a:ext cx="2609850" cy="934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</xdr:row>
      <xdr:rowOff>152400</xdr:rowOff>
    </xdr:from>
    <xdr:to>
      <xdr:col>3</xdr:col>
      <xdr:colOff>1409700</xdr:colOff>
      <xdr:row>4</xdr:row>
      <xdr:rowOff>142875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D98652D1-9607-454A-8932-BE5AE137AB2F}"/>
            </a:ext>
          </a:extLst>
        </xdr:cNvPr>
        <xdr:cNvGrpSpPr/>
      </xdr:nvGrpSpPr>
      <xdr:grpSpPr>
        <a:xfrm>
          <a:off x="276225" y="342900"/>
          <a:ext cx="2438400" cy="561975"/>
          <a:chOff x="322621" y="379772"/>
          <a:chExt cx="5126012" cy="1007880"/>
        </a:xfrm>
      </xdr:grpSpPr>
      <xdr:pic>
        <xdr:nvPicPr>
          <xdr:cNvPr id="3" name="Picture 3" descr="encabezado-01">
            <a:extLst>
              <a:ext uri="{FF2B5EF4-FFF2-40B4-BE49-F238E27FC236}">
                <a16:creationId xmlns:a16="http://schemas.microsoft.com/office/drawing/2014/main" id="{4B5DC05B-9FD1-465C-B487-F213239EBC8A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3809"/>
          <a:stretch/>
        </xdr:blipFill>
        <xdr:spPr bwMode="auto">
          <a:xfrm>
            <a:off x="322621" y="379772"/>
            <a:ext cx="5126012" cy="10078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252C20E7-207D-43A0-B4BD-CBCE94B575D5}"/>
              </a:ext>
            </a:extLst>
          </xdr:cNvPr>
          <xdr:cNvSpPr/>
        </xdr:nvSpPr>
        <xdr:spPr bwMode="auto">
          <a:xfrm>
            <a:off x="3364476" y="399435"/>
            <a:ext cx="2043266" cy="952500"/>
          </a:xfrm>
          <a:prstGeom prst="rect">
            <a:avLst/>
          </a:prstGeom>
          <a:solidFill>
            <a:schemeClr val="bg1"/>
          </a:solidFill>
          <a:ln w="9525" cap="flat" cmpd="sng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es-MX" sz="1100"/>
          </a:p>
        </xdr:txBody>
      </xdr:sp>
    </xdr:grpSp>
    <xdr:clientData/>
  </xdr:twoCellAnchor>
  <xdr:oneCellAnchor>
    <xdr:from>
      <xdr:col>5</xdr:col>
      <xdr:colOff>285374</xdr:colOff>
      <xdr:row>0</xdr:row>
      <xdr:rowOff>126498</xdr:rowOff>
    </xdr:from>
    <xdr:ext cx="3505960" cy="342786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1A67AAF2-F424-447A-B7B8-F33309CF2093}"/>
            </a:ext>
          </a:extLst>
        </xdr:cNvPr>
        <xdr:cNvSpPr/>
      </xdr:nvSpPr>
      <xdr:spPr>
        <a:xfrm>
          <a:off x="4114424" y="126498"/>
          <a:ext cx="3505960" cy="3427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Sistema Público</a:t>
          </a:r>
          <a:r>
            <a:rPr lang="es-ES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Comunicación Social</a:t>
          </a:r>
          <a:endParaRPr lang="es-ES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879641</xdr:colOff>
      <xdr:row>3</xdr:row>
      <xdr:rowOff>50298</xdr:rowOff>
    </xdr:from>
    <xdr:ext cx="1345881" cy="342786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5B272F9A-C5BD-4DD2-B523-410D4DD9B0D5}"/>
            </a:ext>
          </a:extLst>
        </xdr:cNvPr>
        <xdr:cNvSpPr/>
      </xdr:nvSpPr>
      <xdr:spPr>
        <a:xfrm>
          <a:off x="2184566" y="621798"/>
          <a:ext cx="1345881" cy="3427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Ejercicio 2019</a:t>
          </a:r>
        </a:p>
      </xdr:txBody>
    </xdr:sp>
    <xdr:clientData/>
  </xdr:oneCellAnchor>
  <xdr:oneCellAnchor>
    <xdr:from>
      <xdr:col>6</xdr:col>
      <xdr:colOff>279566</xdr:colOff>
      <xdr:row>2</xdr:row>
      <xdr:rowOff>21723</xdr:rowOff>
    </xdr:from>
    <xdr:ext cx="2189895" cy="342786"/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DD356EEF-4C6A-4CC9-8DEE-91A9706EDF5F}"/>
            </a:ext>
          </a:extLst>
        </xdr:cNvPr>
        <xdr:cNvSpPr/>
      </xdr:nvSpPr>
      <xdr:spPr>
        <a:xfrm>
          <a:off x="4765841" y="402723"/>
          <a:ext cx="2189895" cy="3427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CONTRALORÍA INTERNA</a:t>
          </a:r>
        </a:p>
      </xdr:txBody>
    </xdr:sp>
    <xdr:clientData/>
  </xdr:oneCellAnchor>
  <xdr:oneCellAnchor>
    <xdr:from>
      <xdr:col>5</xdr:col>
      <xdr:colOff>517691</xdr:colOff>
      <xdr:row>3</xdr:row>
      <xdr:rowOff>136023</xdr:rowOff>
    </xdr:from>
    <xdr:ext cx="2866554" cy="280205"/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0EE90567-E990-4F11-AFB8-5328AD0F76B1}"/>
            </a:ext>
          </a:extLst>
        </xdr:cNvPr>
        <xdr:cNvSpPr/>
      </xdr:nvSpPr>
      <xdr:spPr>
        <a:xfrm>
          <a:off x="4346741" y="707523"/>
          <a:ext cx="2866554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2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Poder Legislativo del Estado de</a:t>
          </a:r>
          <a:r>
            <a:rPr lang="es-ES" sz="12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Querétaro</a:t>
          </a:r>
          <a:endParaRPr lang="es-ES" sz="12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9</xdr:col>
      <xdr:colOff>704850</xdr:colOff>
      <xdr:row>0</xdr:row>
      <xdr:rowOff>114300</xdr:rowOff>
    </xdr:from>
    <xdr:to>
      <xdr:col>10</xdr:col>
      <xdr:colOff>1368612</xdr:colOff>
      <xdr:row>5</xdr:row>
      <xdr:rowOff>52848</xdr:rowOff>
    </xdr:to>
    <xdr:pic>
      <xdr:nvPicPr>
        <xdr:cNvPr id="9" name="Picture 3" descr="encabezado-01">
          <a:extLst>
            <a:ext uri="{FF2B5EF4-FFF2-40B4-BE49-F238E27FC236}">
              <a16:creationId xmlns:a16="http://schemas.microsoft.com/office/drawing/2014/main" id="{E3BEA3C3-0AEF-4769-BA16-FEEF7C864E6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910" t="13809"/>
        <a:stretch/>
      </xdr:blipFill>
      <xdr:spPr bwMode="auto">
        <a:xfrm>
          <a:off x="9058275" y="114300"/>
          <a:ext cx="2854512" cy="891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1079666</xdr:colOff>
      <xdr:row>2</xdr:row>
      <xdr:rowOff>174123</xdr:rowOff>
    </xdr:from>
    <xdr:ext cx="831381" cy="233205"/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id="{1E1A111B-3FEA-4E5C-81D9-49E7A6C957E6}"/>
            </a:ext>
          </a:extLst>
        </xdr:cNvPr>
        <xdr:cNvSpPr/>
      </xdr:nvSpPr>
      <xdr:spPr>
        <a:xfrm>
          <a:off x="9433091" y="555123"/>
          <a:ext cx="831381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Día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Mes  Año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9</xdr:col>
      <xdr:colOff>1089191</xdr:colOff>
      <xdr:row>3</xdr:row>
      <xdr:rowOff>164598</xdr:rowOff>
    </xdr:from>
    <xdr:ext cx="741613" cy="233205"/>
    <xdr:sp macro="" textlink="">
      <xdr:nvSpPr>
        <xdr:cNvPr id="11" name="Rectángulo 10">
          <a:extLst>
            <a:ext uri="{FF2B5EF4-FFF2-40B4-BE49-F238E27FC236}">
              <a16:creationId xmlns:a16="http://schemas.microsoft.com/office/drawing/2014/main" id="{FE348E66-068F-4C5B-A072-AE362DB5E0FE}"/>
            </a:ext>
          </a:extLst>
        </xdr:cNvPr>
        <xdr:cNvSpPr/>
      </xdr:nvSpPr>
      <xdr:spPr>
        <a:xfrm>
          <a:off x="9442616" y="736098"/>
          <a:ext cx="741613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08/02/2019</a:t>
          </a:r>
        </a:p>
      </xdr:txBody>
    </xdr:sp>
    <xdr:clientData/>
  </xdr:oneCellAnchor>
  <xdr:oneCellAnchor>
    <xdr:from>
      <xdr:col>2</xdr:col>
      <xdr:colOff>285750</xdr:colOff>
      <xdr:row>13</xdr:row>
      <xdr:rowOff>152400</xdr:rowOff>
    </xdr:from>
    <xdr:ext cx="10131235" cy="937629"/>
    <xdr:sp macro="" textlink="">
      <xdr:nvSpPr>
        <xdr:cNvPr id="12" name="Rectángulo 11">
          <a:extLst>
            <a:ext uri="{FF2B5EF4-FFF2-40B4-BE49-F238E27FC236}">
              <a16:creationId xmlns:a16="http://schemas.microsoft.com/office/drawing/2014/main" id="{2FE9166B-DAE1-487E-A40F-071B2B0B95CA}"/>
            </a:ext>
          </a:extLst>
        </xdr:cNvPr>
        <xdr:cNvSpPr/>
      </xdr:nvSpPr>
      <xdr:spPr>
        <a:xfrm>
          <a:off x="971550" y="3409950"/>
          <a:ext cx="1013123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pattFill prst="dkUpDiag">
                <a:fgClr>
                  <a:schemeClr val="tx2"/>
                </a:fgClr>
                <a:bgClr>
                  <a:schemeClr val="tx2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</a:rPr>
            <a:t>NO SE REALIZARON EROGACIONES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</xdr:row>
      <xdr:rowOff>152400</xdr:rowOff>
    </xdr:from>
    <xdr:to>
      <xdr:col>3</xdr:col>
      <xdr:colOff>1409700</xdr:colOff>
      <xdr:row>4</xdr:row>
      <xdr:rowOff>142875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05ECEDE-41C9-4F02-8B22-4DC888D50127}"/>
            </a:ext>
          </a:extLst>
        </xdr:cNvPr>
        <xdr:cNvGrpSpPr/>
      </xdr:nvGrpSpPr>
      <xdr:grpSpPr>
        <a:xfrm>
          <a:off x="276225" y="342900"/>
          <a:ext cx="2438400" cy="561975"/>
          <a:chOff x="322621" y="379772"/>
          <a:chExt cx="5126012" cy="1007880"/>
        </a:xfrm>
      </xdr:grpSpPr>
      <xdr:pic>
        <xdr:nvPicPr>
          <xdr:cNvPr id="3" name="Picture 3" descr="encabezado-01">
            <a:extLst>
              <a:ext uri="{FF2B5EF4-FFF2-40B4-BE49-F238E27FC236}">
                <a16:creationId xmlns:a16="http://schemas.microsoft.com/office/drawing/2014/main" id="{EA68C0E3-F35E-453E-AE37-8004453037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3809"/>
          <a:stretch/>
        </xdr:blipFill>
        <xdr:spPr bwMode="auto">
          <a:xfrm>
            <a:off x="322621" y="379772"/>
            <a:ext cx="5126012" cy="10078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D1176D76-C486-4C6A-967A-8AC7BF87C4C7}"/>
              </a:ext>
            </a:extLst>
          </xdr:cNvPr>
          <xdr:cNvSpPr/>
        </xdr:nvSpPr>
        <xdr:spPr bwMode="auto">
          <a:xfrm>
            <a:off x="3364476" y="399435"/>
            <a:ext cx="2043266" cy="952500"/>
          </a:xfrm>
          <a:prstGeom prst="rect">
            <a:avLst/>
          </a:prstGeom>
          <a:solidFill>
            <a:schemeClr val="bg1"/>
          </a:solidFill>
          <a:ln w="9525" cap="flat" cmpd="sng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es-MX" sz="1100"/>
          </a:p>
        </xdr:txBody>
      </xdr:sp>
    </xdr:grpSp>
    <xdr:clientData/>
  </xdr:twoCellAnchor>
  <xdr:twoCellAnchor>
    <xdr:from>
      <xdr:col>9</xdr:col>
      <xdr:colOff>704850</xdr:colOff>
      <xdr:row>0</xdr:row>
      <xdr:rowOff>114300</xdr:rowOff>
    </xdr:from>
    <xdr:to>
      <xdr:col>10</xdr:col>
      <xdr:colOff>1368612</xdr:colOff>
      <xdr:row>5</xdr:row>
      <xdr:rowOff>52848</xdr:rowOff>
    </xdr:to>
    <xdr:pic>
      <xdr:nvPicPr>
        <xdr:cNvPr id="9" name="Picture 3" descr="encabezado-01">
          <a:extLst>
            <a:ext uri="{FF2B5EF4-FFF2-40B4-BE49-F238E27FC236}">
              <a16:creationId xmlns:a16="http://schemas.microsoft.com/office/drawing/2014/main" id="{074171D9-D3CF-487E-BD9C-A59BE4E063C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910" t="13809"/>
        <a:stretch/>
      </xdr:blipFill>
      <xdr:spPr bwMode="auto">
        <a:xfrm>
          <a:off x="9058275" y="114300"/>
          <a:ext cx="2854512" cy="891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1079666</xdr:colOff>
      <xdr:row>2</xdr:row>
      <xdr:rowOff>174123</xdr:rowOff>
    </xdr:from>
    <xdr:ext cx="831381" cy="233205"/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id="{6139A90B-4047-477B-95C2-F2B1F0145B30}"/>
            </a:ext>
          </a:extLst>
        </xdr:cNvPr>
        <xdr:cNvSpPr/>
      </xdr:nvSpPr>
      <xdr:spPr>
        <a:xfrm>
          <a:off x="9433091" y="555123"/>
          <a:ext cx="831381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Día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Mes  Año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9</xdr:col>
      <xdr:colOff>1089191</xdr:colOff>
      <xdr:row>3</xdr:row>
      <xdr:rowOff>164598</xdr:rowOff>
    </xdr:from>
    <xdr:ext cx="741613" cy="233205"/>
    <xdr:sp macro="" textlink="">
      <xdr:nvSpPr>
        <xdr:cNvPr id="11" name="Rectángulo 10">
          <a:extLst>
            <a:ext uri="{FF2B5EF4-FFF2-40B4-BE49-F238E27FC236}">
              <a16:creationId xmlns:a16="http://schemas.microsoft.com/office/drawing/2014/main" id="{12E0D936-F8B2-4218-96ED-226F0571C15F}"/>
            </a:ext>
          </a:extLst>
        </xdr:cNvPr>
        <xdr:cNvSpPr/>
      </xdr:nvSpPr>
      <xdr:spPr>
        <a:xfrm>
          <a:off x="9442616" y="736098"/>
          <a:ext cx="741613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08/03/2019</a:t>
          </a:r>
        </a:p>
      </xdr:txBody>
    </xdr:sp>
    <xdr:clientData/>
  </xdr:oneCellAnchor>
  <xdr:oneCellAnchor>
    <xdr:from>
      <xdr:col>2</xdr:col>
      <xdr:colOff>285750</xdr:colOff>
      <xdr:row>13</xdr:row>
      <xdr:rowOff>152400</xdr:rowOff>
    </xdr:from>
    <xdr:ext cx="10131235" cy="937629"/>
    <xdr:sp macro="" textlink="">
      <xdr:nvSpPr>
        <xdr:cNvPr id="12" name="Rectángulo 11">
          <a:extLst>
            <a:ext uri="{FF2B5EF4-FFF2-40B4-BE49-F238E27FC236}">
              <a16:creationId xmlns:a16="http://schemas.microsoft.com/office/drawing/2014/main" id="{99D045D0-880B-4886-81EE-1B827AC36A72}"/>
            </a:ext>
          </a:extLst>
        </xdr:cNvPr>
        <xdr:cNvSpPr/>
      </xdr:nvSpPr>
      <xdr:spPr>
        <a:xfrm>
          <a:off x="971550" y="3409950"/>
          <a:ext cx="1013123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pattFill prst="dkUpDiag">
                <a:fgClr>
                  <a:schemeClr val="tx2"/>
                </a:fgClr>
                <a:bgClr>
                  <a:schemeClr val="tx2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</a:rPr>
            <a:t>NO SE REALIZARON EROGACIONES</a:t>
          </a:r>
        </a:p>
      </xdr:txBody>
    </xdr:sp>
    <xdr:clientData/>
  </xdr:oneCellAnchor>
  <xdr:oneCellAnchor>
    <xdr:from>
      <xdr:col>5</xdr:col>
      <xdr:colOff>443958</xdr:colOff>
      <xdr:row>0</xdr:row>
      <xdr:rowOff>133350</xdr:rowOff>
    </xdr:from>
    <xdr:ext cx="3505960" cy="342786"/>
    <xdr:sp macro="" textlink="">
      <xdr:nvSpPr>
        <xdr:cNvPr id="23" name="Rectángulo 22">
          <a:extLst>
            <a:ext uri="{FF2B5EF4-FFF2-40B4-BE49-F238E27FC236}">
              <a16:creationId xmlns:a16="http://schemas.microsoft.com/office/drawing/2014/main" id="{CE254A63-DFC7-4B43-B719-4B875E0F1DA4}"/>
            </a:ext>
          </a:extLst>
        </xdr:cNvPr>
        <xdr:cNvSpPr/>
      </xdr:nvSpPr>
      <xdr:spPr>
        <a:xfrm>
          <a:off x="4273008" y="133350"/>
          <a:ext cx="3505960" cy="3427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Sistema Público</a:t>
          </a:r>
          <a:r>
            <a:rPr lang="es-ES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Comunicación Social</a:t>
          </a:r>
          <a:endParaRPr lang="es-ES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1038225</xdr:colOff>
      <xdr:row>3</xdr:row>
      <xdr:rowOff>57150</xdr:rowOff>
    </xdr:from>
    <xdr:ext cx="1345881" cy="342786"/>
    <xdr:sp macro="" textlink="">
      <xdr:nvSpPr>
        <xdr:cNvPr id="24" name="Rectángulo 23">
          <a:extLst>
            <a:ext uri="{FF2B5EF4-FFF2-40B4-BE49-F238E27FC236}">
              <a16:creationId xmlns:a16="http://schemas.microsoft.com/office/drawing/2014/main" id="{FF7FF667-3B85-49C9-B047-C082987C066E}"/>
            </a:ext>
          </a:extLst>
        </xdr:cNvPr>
        <xdr:cNvSpPr/>
      </xdr:nvSpPr>
      <xdr:spPr>
        <a:xfrm>
          <a:off x="2343150" y="628650"/>
          <a:ext cx="1345881" cy="3427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Ejercicio 2019</a:t>
          </a:r>
        </a:p>
      </xdr:txBody>
    </xdr:sp>
    <xdr:clientData/>
  </xdr:oneCellAnchor>
  <xdr:oneCellAnchor>
    <xdr:from>
      <xdr:col>6</xdr:col>
      <xdr:colOff>438150</xdr:colOff>
      <xdr:row>2</xdr:row>
      <xdr:rowOff>28575</xdr:rowOff>
    </xdr:from>
    <xdr:ext cx="2189895" cy="342786"/>
    <xdr:sp macro="" textlink="">
      <xdr:nvSpPr>
        <xdr:cNvPr id="25" name="Rectángulo 24">
          <a:extLst>
            <a:ext uri="{FF2B5EF4-FFF2-40B4-BE49-F238E27FC236}">
              <a16:creationId xmlns:a16="http://schemas.microsoft.com/office/drawing/2014/main" id="{72214359-56B6-4FE4-A0D7-148C6AC61AB6}"/>
            </a:ext>
          </a:extLst>
        </xdr:cNvPr>
        <xdr:cNvSpPr/>
      </xdr:nvSpPr>
      <xdr:spPr>
        <a:xfrm>
          <a:off x="4924425" y="409575"/>
          <a:ext cx="2189895" cy="3427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CONTRALORÍA INTERNA</a:t>
          </a:r>
        </a:p>
      </xdr:txBody>
    </xdr:sp>
    <xdr:clientData/>
  </xdr:oneCellAnchor>
  <xdr:oneCellAnchor>
    <xdr:from>
      <xdr:col>6</xdr:col>
      <xdr:colOff>19050</xdr:colOff>
      <xdr:row>3</xdr:row>
      <xdr:rowOff>142875</xdr:rowOff>
    </xdr:from>
    <xdr:ext cx="2866554" cy="280205"/>
    <xdr:sp macro="" textlink="">
      <xdr:nvSpPr>
        <xdr:cNvPr id="26" name="Rectángulo 25">
          <a:extLst>
            <a:ext uri="{FF2B5EF4-FFF2-40B4-BE49-F238E27FC236}">
              <a16:creationId xmlns:a16="http://schemas.microsoft.com/office/drawing/2014/main" id="{CBF80035-9402-405C-BDA8-57C8C0C9B467}"/>
            </a:ext>
          </a:extLst>
        </xdr:cNvPr>
        <xdr:cNvSpPr/>
      </xdr:nvSpPr>
      <xdr:spPr>
        <a:xfrm>
          <a:off x="4505325" y="714375"/>
          <a:ext cx="2866554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2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Poder Legislativo del Estado de</a:t>
          </a:r>
          <a:r>
            <a:rPr lang="es-ES" sz="12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Querétaro</a:t>
          </a:r>
          <a:endParaRPr lang="es-ES" sz="12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</xdr:row>
      <xdr:rowOff>152400</xdr:rowOff>
    </xdr:from>
    <xdr:to>
      <xdr:col>3</xdr:col>
      <xdr:colOff>1409700</xdr:colOff>
      <xdr:row>4</xdr:row>
      <xdr:rowOff>142875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BB465300-DEC5-41BA-84C8-8A2338F21642}"/>
            </a:ext>
          </a:extLst>
        </xdr:cNvPr>
        <xdr:cNvGrpSpPr/>
      </xdr:nvGrpSpPr>
      <xdr:grpSpPr>
        <a:xfrm>
          <a:off x="276225" y="342900"/>
          <a:ext cx="2438400" cy="561975"/>
          <a:chOff x="322621" y="379772"/>
          <a:chExt cx="5126012" cy="1007880"/>
        </a:xfrm>
      </xdr:grpSpPr>
      <xdr:pic>
        <xdr:nvPicPr>
          <xdr:cNvPr id="3" name="Picture 3" descr="encabezado-01">
            <a:extLst>
              <a:ext uri="{FF2B5EF4-FFF2-40B4-BE49-F238E27FC236}">
                <a16:creationId xmlns:a16="http://schemas.microsoft.com/office/drawing/2014/main" id="{5691EFDB-6230-4D69-BCC1-A5283E063141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3809"/>
          <a:stretch/>
        </xdr:blipFill>
        <xdr:spPr bwMode="auto">
          <a:xfrm>
            <a:off x="322621" y="379772"/>
            <a:ext cx="5126012" cy="10078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0E1FE55-36B0-40D9-93D5-F8521377A959}"/>
              </a:ext>
            </a:extLst>
          </xdr:cNvPr>
          <xdr:cNvSpPr/>
        </xdr:nvSpPr>
        <xdr:spPr bwMode="auto">
          <a:xfrm>
            <a:off x="3364476" y="399435"/>
            <a:ext cx="2043266" cy="952500"/>
          </a:xfrm>
          <a:prstGeom prst="rect">
            <a:avLst/>
          </a:prstGeom>
          <a:solidFill>
            <a:schemeClr val="bg1"/>
          </a:solidFill>
          <a:ln w="9525" cap="flat" cmpd="sng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es-MX" sz="1100"/>
          </a:p>
        </xdr:txBody>
      </xdr:sp>
    </xdr:grpSp>
    <xdr:clientData/>
  </xdr:twoCellAnchor>
  <xdr:twoCellAnchor>
    <xdr:from>
      <xdr:col>9</xdr:col>
      <xdr:colOff>704850</xdr:colOff>
      <xdr:row>0</xdr:row>
      <xdr:rowOff>114300</xdr:rowOff>
    </xdr:from>
    <xdr:to>
      <xdr:col>10</xdr:col>
      <xdr:colOff>1368612</xdr:colOff>
      <xdr:row>5</xdr:row>
      <xdr:rowOff>52848</xdr:rowOff>
    </xdr:to>
    <xdr:pic>
      <xdr:nvPicPr>
        <xdr:cNvPr id="9" name="Picture 3" descr="encabezado-01">
          <a:extLst>
            <a:ext uri="{FF2B5EF4-FFF2-40B4-BE49-F238E27FC236}">
              <a16:creationId xmlns:a16="http://schemas.microsoft.com/office/drawing/2014/main" id="{70691B90-6241-4868-9A46-13F9480E842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910" t="13809"/>
        <a:stretch/>
      </xdr:blipFill>
      <xdr:spPr bwMode="auto">
        <a:xfrm>
          <a:off x="9058275" y="114300"/>
          <a:ext cx="2854512" cy="891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1079666</xdr:colOff>
      <xdr:row>2</xdr:row>
      <xdr:rowOff>174123</xdr:rowOff>
    </xdr:from>
    <xdr:ext cx="831381" cy="233205"/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id="{C81469FB-516D-4D25-A065-F09C02F9D1F7}"/>
            </a:ext>
          </a:extLst>
        </xdr:cNvPr>
        <xdr:cNvSpPr/>
      </xdr:nvSpPr>
      <xdr:spPr>
        <a:xfrm>
          <a:off x="9433091" y="555123"/>
          <a:ext cx="831381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Día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Mes  Año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9</xdr:col>
      <xdr:colOff>1089191</xdr:colOff>
      <xdr:row>3</xdr:row>
      <xdr:rowOff>164598</xdr:rowOff>
    </xdr:from>
    <xdr:ext cx="741613" cy="233205"/>
    <xdr:sp macro="" textlink="">
      <xdr:nvSpPr>
        <xdr:cNvPr id="11" name="Rectángulo 10">
          <a:extLst>
            <a:ext uri="{FF2B5EF4-FFF2-40B4-BE49-F238E27FC236}">
              <a16:creationId xmlns:a16="http://schemas.microsoft.com/office/drawing/2014/main" id="{6CDA8E57-F154-4BCB-B4D1-76C56A180CE5}"/>
            </a:ext>
          </a:extLst>
        </xdr:cNvPr>
        <xdr:cNvSpPr/>
      </xdr:nvSpPr>
      <xdr:spPr>
        <a:xfrm>
          <a:off x="9442616" y="736098"/>
          <a:ext cx="741613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10/04/2019</a:t>
          </a:r>
        </a:p>
      </xdr:txBody>
    </xdr:sp>
    <xdr:clientData/>
  </xdr:oneCellAnchor>
  <xdr:oneCellAnchor>
    <xdr:from>
      <xdr:col>2</xdr:col>
      <xdr:colOff>285750</xdr:colOff>
      <xdr:row>13</xdr:row>
      <xdr:rowOff>152400</xdr:rowOff>
    </xdr:from>
    <xdr:ext cx="10131235" cy="937629"/>
    <xdr:sp macro="" textlink="">
      <xdr:nvSpPr>
        <xdr:cNvPr id="12" name="Rectángulo 11">
          <a:extLst>
            <a:ext uri="{FF2B5EF4-FFF2-40B4-BE49-F238E27FC236}">
              <a16:creationId xmlns:a16="http://schemas.microsoft.com/office/drawing/2014/main" id="{D21DB27F-1926-44E3-9AEB-AD4E42B77810}"/>
            </a:ext>
          </a:extLst>
        </xdr:cNvPr>
        <xdr:cNvSpPr/>
      </xdr:nvSpPr>
      <xdr:spPr>
        <a:xfrm>
          <a:off x="971550" y="3409950"/>
          <a:ext cx="1013123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pattFill prst="dkUpDiag">
                <a:fgClr>
                  <a:schemeClr val="tx2"/>
                </a:fgClr>
                <a:bgClr>
                  <a:schemeClr val="tx2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</a:rPr>
            <a:t>NO SE REALIZARON EROGACIONES</a:t>
          </a:r>
        </a:p>
      </xdr:txBody>
    </xdr:sp>
    <xdr:clientData/>
  </xdr:oneCellAnchor>
  <xdr:oneCellAnchor>
    <xdr:from>
      <xdr:col>5</xdr:col>
      <xdr:colOff>262983</xdr:colOff>
      <xdr:row>0</xdr:row>
      <xdr:rowOff>47625</xdr:rowOff>
    </xdr:from>
    <xdr:ext cx="3505960" cy="342786"/>
    <xdr:sp macro="" textlink="">
      <xdr:nvSpPr>
        <xdr:cNvPr id="13" name="Rectángulo 12">
          <a:extLst>
            <a:ext uri="{FF2B5EF4-FFF2-40B4-BE49-F238E27FC236}">
              <a16:creationId xmlns:a16="http://schemas.microsoft.com/office/drawing/2014/main" id="{02DA80BC-1543-46D2-827B-74E23800464E}"/>
            </a:ext>
          </a:extLst>
        </xdr:cNvPr>
        <xdr:cNvSpPr/>
      </xdr:nvSpPr>
      <xdr:spPr>
        <a:xfrm>
          <a:off x="4092033" y="47625"/>
          <a:ext cx="3505960" cy="3427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Sistema Público</a:t>
          </a:r>
          <a:r>
            <a:rPr lang="es-ES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Comunicación Social</a:t>
          </a:r>
          <a:endParaRPr lang="es-ES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857250</xdr:colOff>
      <xdr:row>2</xdr:row>
      <xdr:rowOff>161925</xdr:rowOff>
    </xdr:from>
    <xdr:ext cx="1345881" cy="342786"/>
    <xdr:sp macro="" textlink="">
      <xdr:nvSpPr>
        <xdr:cNvPr id="14" name="Rectángulo 13">
          <a:extLst>
            <a:ext uri="{FF2B5EF4-FFF2-40B4-BE49-F238E27FC236}">
              <a16:creationId xmlns:a16="http://schemas.microsoft.com/office/drawing/2014/main" id="{278A0D63-A7CC-4DC2-81F6-58D1032924B7}"/>
            </a:ext>
          </a:extLst>
        </xdr:cNvPr>
        <xdr:cNvSpPr/>
      </xdr:nvSpPr>
      <xdr:spPr>
        <a:xfrm>
          <a:off x="2162175" y="542925"/>
          <a:ext cx="1345881" cy="3427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Ejercicio 2019</a:t>
          </a:r>
        </a:p>
      </xdr:txBody>
    </xdr:sp>
    <xdr:clientData/>
  </xdr:oneCellAnchor>
  <xdr:oneCellAnchor>
    <xdr:from>
      <xdr:col>6</xdr:col>
      <xdr:colOff>257175</xdr:colOff>
      <xdr:row>1</xdr:row>
      <xdr:rowOff>133350</xdr:rowOff>
    </xdr:from>
    <xdr:ext cx="2189895" cy="342786"/>
    <xdr:sp macro="" textlink="">
      <xdr:nvSpPr>
        <xdr:cNvPr id="15" name="Rectángulo 14">
          <a:extLst>
            <a:ext uri="{FF2B5EF4-FFF2-40B4-BE49-F238E27FC236}">
              <a16:creationId xmlns:a16="http://schemas.microsoft.com/office/drawing/2014/main" id="{642F4C3A-7798-4674-9E06-44C716CC6EFB}"/>
            </a:ext>
          </a:extLst>
        </xdr:cNvPr>
        <xdr:cNvSpPr/>
      </xdr:nvSpPr>
      <xdr:spPr>
        <a:xfrm>
          <a:off x="4743450" y="323850"/>
          <a:ext cx="2189895" cy="3427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CONTRALORÍA INTERNA</a:t>
          </a:r>
        </a:p>
      </xdr:txBody>
    </xdr:sp>
    <xdr:clientData/>
  </xdr:oneCellAnchor>
  <xdr:oneCellAnchor>
    <xdr:from>
      <xdr:col>5</xdr:col>
      <xdr:colOff>495300</xdr:colOff>
      <xdr:row>3</xdr:row>
      <xdr:rowOff>57150</xdr:rowOff>
    </xdr:from>
    <xdr:ext cx="2866554" cy="280205"/>
    <xdr:sp macro="" textlink="">
      <xdr:nvSpPr>
        <xdr:cNvPr id="16" name="Rectángulo 15">
          <a:extLst>
            <a:ext uri="{FF2B5EF4-FFF2-40B4-BE49-F238E27FC236}">
              <a16:creationId xmlns:a16="http://schemas.microsoft.com/office/drawing/2014/main" id="{657CF449-F3DE-4780-AFAC-5662BA9EDC9A}"/>
            </a:ext>
          </a:extLst>
        </xdr:cNvPr>
        <xdr:cNvSpPr/>
      </xdr:nvSpPr>
      <xdr:spPr>
        <a:xfrm>
          <a:off x="4324350" y="628650"/>
          <a:ext cx="2866554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2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Poder Legislativo del Estado de</a:t>
          </a:r>
          <a:r>
            <a:rPr lang="es-ES" sz="12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Querétaro</a:t>
          </a:r>
          <a:endParaRPr lang="es-ES" sz="12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</xdr:row>
      <xdr:rowOff>152400</xdr:rowOff>
    </xdr:from>
    <xdr:to>
      <xdr:col>3</xdr:col>
      <xdr:colOff>1409700</xdr:colOff>
      <xdr:row>4</xdr:row>
      <xdr:rowOff>142875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49FD2D89-DC9D-476F-A162-B2E4744AF8D2}"/>
            </a:ext>
          </a:extLst>
        </xdr:cNvPr>
        <xdr:cNvGrpSpPr/>
      </xdr:nvGrpSpPr>
      <xdr:grpSpPr>
        <a:xfrm>
          <a:off x="276225" y="342900"/>
          <a:ext cx="2438400" cy="561975"/>
          <a:chOff x="322621" y="379772"/>
          <a:chExt cx="5126012" cy="1007880"/>
        </a:xfrm>
      </xdr:grpSpPr>
      <xdr:pic>
        <xdr:nvPicPr>
          <xdr:cNvPr id="3" name="Picture 3" descr="encabezado-01">
            <a:extLst>
              <a:ext uri="{FF2B5EF4-FFF2-40B4-BE49-F238E27FC236}">
                <a16:creationId xmlns:a16="http://schemas.microsoft.com/office/drawing/2014/main" id="{497F4DC2-F919-4719-8DAF-12425F8656EF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3809"/>
          <a:stretch/>
        </xdr:blipFill>
        <xdr:spPr bwMode="auto">
          <a:xfrm>
            <a:off x="322621" y="379772"/>
            <a:ext cx="5126012" cy="10078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E5E4F678-7253-4397-B23C-A4101DD2FB3C}"/>
              </a:ext>
            </a:extLst>
          </xdr:cNvPr>
          <xdr:cNvSpPr/>
        </xdr:nvSpPr>
        <xdr:spPr bwMode="auto">
          <a:xfrm>
            <a:off x="3364476" y="399435"/>
            <a:ext cx="2043266" cy="952500"/>
          </a:xfrm>
          <a:prstGeom prst="rect">
            <a:avLst/>
          </a:prstGeom>
          <a:solidFill>
            <a:schemeClr val="bg1"/>
          </a:solidFill>
          <a:ln w="9525" cap="flat" cmpd="sng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es-MX" sz="1100"/>
          </a:p>
        </xdr:txBody>
      </xdr:sp>
    </xdr:grpSp>
    <xdr:clientData/>
  </xdr:twoCellAnchor>
  <xdr:twoCellAnchor>
    <xdr:from>
      <xdr:col>9</xdr:col>
      <xdr:colOff>704850</xdr:colOff>
      <xdr:row>0</xdr:row>
      <xdr:rowOff>114300</xdr:rowOff>
    </xdr:from>
    <xdr:to>
      <xdr:col>10</xdr:col>
      <xdr:colOff>1368612</xdr:colOff>
      <xdr:row>5</xdr:row>
      <xdr:rowOff>52848</xdr:rowOff>
    </xdr:to>
    <xdr:pic>
      <xdr:nvPicPr>
        <xdr:cNvPr id="9" name="Picture 3" descr="encabezado-01">
          <a:extLst>
            <a:ext uri="{FF2B5EF4-FFF2-40B4-BE49-F238E27FC236}">
              <a16:creationId xmlns:a16="http://schemas.microsoft.com/office/drawing/2014/main" id="{52CB17C7-B2DE-41FA-B93D-983B0A8BC45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910" t="13809"/>
        <a:stretch/>
      </xdr:blipFill>
      <xdr:spPr bwMode="auto">
        <a:xfrm>
          <a:off x="9058275" y="114300"/>
          <a:ext cx="2854512" cy="891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1079666</xdr:colOff>
      <xdr:row>2</xdr:row>
      <xdr:rowOff>174123</xdr:rowOff>
    </xdr:from>
    <xdr:ext cx="831381" cy="233205"/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id="{175E0E4A-B5A0-486E-91B9-A91AE2D140F5}"/>
            </a:ext>
          </a:extLst>
        </xdr:cNvPr>
        <xdr:cNvSpPr/>
      </xdr:nvSpPr>
      <xdr:spPr>
        <a:xfrm>
          <a:off x="9433091" y="555123"/>
          <a:ext cx="831381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Día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Mes  Año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9</xdr:col>
      <xdr:colOff>1089191</xdr:colOff>
      <xdr:row>3</xdr:row>
      <xdr:rowOff>164598</xdr:rowOff>
    </xdr:from>
    <xdr:ext cx="741613" cy="233205"/>
    <xdr:sp macro="" textlink="">
      <xdr:nvSpPr>
        <xdr:cNvPr id="11" name="Rectángulo 10">
          <a:extLst>
            <a:ext uri="{FF2B5EF4-FFF2-40B4-BE49-F238E27FC236}">
              <a16:creationId xmlns:a16="http://schemas.microsoft.com/office/drawing/2014/main" id="{8DD76BDD-5D97-4824-9385-19D833265AF9}"/>
            </a:ext>
          </a:extLst>
        </xdr:cNvPr>
        <xdr:cNvSpPr/>
      </xdr:nvSpPr>
      <xdr:spPr>
        <a:xfrm>
          <a:off x="9442616" y="736098"/>
          <a:ext cx="741613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09/10/2019</a:t>
          </a:r>
        </a:p>
      </xdr:txBody>
    </xdr:sp>
    <xdr:clientData/>
  </xdr:oneCellAnchor>
  <xdr:oneCellAnchor>
    <xdr:from>
      <xdr:col>2</xdr:col>
      <xdr:colOff>285750</xdr:colOff>
      <xdr:row>13</xdr:row>
      <xdr:rowOff>152400</xdr:rowOff>
    </xdr:from>
    <xdr:ext cx="10131235" cy="937629"/>
    <xdr:sp macro="" textlink="">
      <xdr:nvSpPr>
        <xdr:cNvPr id="12" name="Rectángulo 11">
          <a:extLst>
            <a:ext uri="{FF2B5EF4-FFF2-40B4-BE49-F238E27FC236}">
              <a16:creationId xmlns:a16="http://schemas.microsoft.com/office/drawing/2014/main" id="{9010F8B1-E516-40C3-BBA9-3B38079CE77A}"/>
            </a:ext>
          </a:extLst>
        </xdr:cNvPr>
        <xdr:cNvSpPr/>
      </xdr:nvSpPr>
      <xdr:spPr>
        <a:xfrm>
          <a:off x="971550" y="3409950"/>
          <a:ext cx="1013123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pattFill prst="dkUpDiag">
                <a:fgClr>
                  <a:schemeClr val="tx2"/>
                </a:fgClr>
                <a:bgClr>
                  <a:schemeClr val="tx2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</a:rPr>
            <a:t>NO SE REALIZARON EROGACIONES</a:t>
          </a:r>
        </a:p>
      </xdr:txBody>
    </xdr:sp>
    <xdr:clientData/>
  </xdr:oneCellAnchor>
  <xdr:oneCellAnchor>
    <xdr:from>
      <xdr:col>5</xdr:col>
      <xdr:colOff>243933</xdr:colOff>
      <xdr:row>0</xdr:row>
      <xdr:rowOff>104775</xdr:rowOff>
    </xdr:from>
    <xdr:ext cx="3505960" cy="342786"/>
    <xdr:sp macro="" textlink="">
      <xdr:nvSpPr>
        <xdr:cNvPr id="13" name="Rectángulo 12">
          <a:extLst>
            <a:ext uri="{FF2B5EF4-FFF2-40B4-BE49-F238E27FC236}">
              <a16:creationId xmlns:a16="http://schemas.microsoft.com/office/drawing/2014/main" id="{00EF3A9E-088B-4028-9DC3-9D9DEFBD488E}"/>
            </a:ext>
          </a:extLst>
        </xdr:cNvPr>
        <xdr:cNvSpPr/>
      </xdr:nvSpPr>
      <xdr:spPr>
        <a:xfrm>
          <a:off x="4072983" y="104775"/>
          <a:ext cx="3505960" cy="3427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Sistema Público</a:t>
          </a:r>
          <a:r>
            <a:rPr lang="es-ES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Comunicación Social</a:t>
          </a:r>
          <a:endParaRPr lang="es-ES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838200</xdr:colOff>
      <xdr:row>3</xdr:row>
      <xdr:rowOff>28575</xdr:rowOff>
    </xdr:from>
    <xdr:ext cx="1345881" cy="342786"/>
    <xdr:sp macro="" textlink="">
      <xdr:nvSpPr>
        <xdr:cNvPr id="14" name="Rectángulo 13">
          <a:extLst>
            <a:ext uri="{FF2B5EF4-FFF2-40B4-BE49-F238E27FC236}">
              <a16:creationId xmlns:a16="http://schemas.microsoft.com/office/drawing/2014/main" id="{95A21F0F-F7D0-4579-B142-3E5064548583}"/>
            </a:ext>
          </a:extLst>
        </xdr:cNvPr>
        <xdr:cNvSpPr/>
      </xdr:nvSpPr>
      <xdr:spPr>
        <a:xfrm>
          <a:off x="2143125" y="600075"/>
          <a:ext cx="1345881" cy="3427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Ejercicio 2019</a:t>
          </a:r>
        </a:p>
      </xdr:txBody>
    </xdr:sp>
    <xdr:clientData/>
  </xdr:oneCellAnchor>
  <xdr:oneCellAnchor>
    <xdr:from>
      <xdr:col>6</xdr:col>
      <xdr:colOff>238125</xdr:colOff>
      <xdr:row>2</xdr:row>
      <xdr:rowOff>0</xdr:rowOff>
    </xdr:from>
    <xdr:ext cx="2189895" cy="342786"/>
    <xdr:sp macro="" textlink="">
      <xdr:nvSpPr>
        <xdr:cNvPr id="15" name="Rectángulo 14">
          <a:extLst>
            <a:ext uri="{FF2B5EF4-FFF2-40B4-BE49-F238E27FC236}">
              <a16:creationId xmlns:a16="http://schemas.microsoft.com/office/drawing/2014/main" id="{CF9DE856-5C93-4743-A73F-4F2F4462B3D0}"/>
            </a:ext>
          </a:extLst>
        </xdr:cNvPr>
        <xdr:cNvSpPr/>
      </xdr:nvSpPr>
      <xdr:spPr>
        <a:xfrm>
          <a:off x="4724400" y="381000"/>
          <a:ext cx="2189895" cy="3427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CONTRALORÍA INTERNA</a:t>
          </a:r>
        </a:p>
      </xdr:txBody>
    </xdr:sp>
    <xdr:clientData/>
  </xdr:oneCellAnchor>
  <xdr:oneCellAnchor>
    <xdr:from>
      <xdr:col>5</xdr:col>
      <xdr:colOff>476250</xdr:colOff>
      <xdr:row>3</xdr:row>
      <xdr:rowOff>114300</xdr:rowOff>
    </xdr:from>
    <xdr:ext cx="2866554" cy="280205"/>
    <xdr:sp macro="" textlink="">
      <xdr:nvSpPr>
        <xdr:cNvPr id="16" name="Rectángulo 15">
          <a:extLst>
            <a:ext uri="{FF2B5EF4-FFF2-40B4-BE49-F238E27FC236}">
              <a16:creationId xmlns:a16="http://schemas.microsoft.com/office/drawing/2014/main" id="{70DB2860-6CA0-4F64-B1BC-23E0C529733D}"/>
            </a:ext>
          </a:extLst>
        </xdr:cNvPr>
        <xdr:cNvSpPr/>
      </xdr:nvSpPr>
      <xdr:spPr>
        <a:xfrm>
          <a:off x="4305300" y="685800"/>
          <a:ext cx="2866554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2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Poder Legislativo del Estado de</a:t>
          </a:r>
          <a:r>
            <a:rPr lang="es-ES" sz="12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Querétaro</a:t>
          </a:r>
          <a:endParaRPr lang="es-ES" sz="12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</xdr:row>
      <xdr:rowOff>152400</xdr:rowOff>
    </xdr:from>
    <xdr:to>
      <xdr:col>3</xdr:col>
      <xdr:colOff>1409700</xdr:colOff>
      <xdr:row>4</xdr:row>
      <xdr:rowOff>142875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AE54A489-2E2E-46C2-A700-4CC98F91FFC8}"/>
            </a:ext>
          </a:extLst>
        </xdr:cNvPr>
        <xdr:cNvGrpSpPr/>
      </xdr:nvGrpSpPr>
      <xdr:grpSpPr>
        <a:xfrm>
          <a:off x="276225" y="342900"/>
          <a:ext cx="2438400" cy="561975"/>
          <a:chOff x="322621" y="379772"/>
          <a:chExt cx="5126012" cy="1007880"/>
        </a:xfrm>
      </xdr:grpSpPr>
      <xdr:pic>
        <xdr:nvPicPr>
          <xdr:cNvPr id="3" name="Picture 3" descr="encabezado-01">
            <a:extLst>
              <a:ext uri="{FF2B5EF4-FFF2-40B4-BE49-F238E27FC236}">
                <a16:creationId xmlns:a16="http://schemas.microsoft.com/office/drawing/2014/main" id="{F6FFE483-3B58-4CE8-A2C0-76BAD4D5738C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3809"/>
          <a:stretch/>
        </xdr:blipFill>
        <xdr:spPr bwMode="auto">
          <a:xfrm>
            <a:off x="322621" y="379772"/>
            <a:ext cx="5126012" cy="10078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535D1547-89F6-4BA8-B88F-EC9ADCEF627C}"/>
              </a:ext>
            </a:extLst>
          </xdr:cNvPr>
          <xdr:cNvSpPr/>
        </xdr:nvSpPr>
        <xdr:spPr bwMode="auto">
          <a:xfrm>
            <a:off x="3364476" y="399435"/>
            <a:ext cx="2043266" cy="952500"/>
          </a:xfrm>
          <a:prstGeom prst="rect">
            <a:avLst/>
          </a:prstGeom>
          <a:solidFill>
            <a:schemeClr val="bg1"/>
          </a:solidFill>
          <a:ln w="9525" cap="flat" cmpd="sng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es-MX" sz="1100"/>
          </a:p>
        </xdr:txBody>
      </xdr:sp>
    </xdr:grpSp>
    <xdr:clientData/>
  </xdr:twoCellAnchor>
  <xdr:twoCellAnchor>
    <xdr:from>
      <xdr:col>9</xdr:col>
      <xdr:colOff>704850</xdr:colOff>
      <xdr:row>0</xdr:row>
      <xdr:rowOff>114300</xdr:rowOff>
    </xdr:from>
    <xdr:to>
      <xdr:col>10</xdr:col>
      <xdr:colOff>1368612</xdr:colOff>
      <xdr:row>5</xdr:row>
      <xdr:rowOff>52848</xdr:rowOff>
    </xdr:to>
    <xdr:pic>
      <xdr:nvPicPr>
        <xdr:cNvPr id="9" name="Picture 3" descr="encabezado-01">
          <a:extLst>
            <a:ext uri="{FF2B5EF4-FFF2-40B4-BE49-F238E27FC236}">
              <a16:creationId xmlns:a16="http://schemas.microsoft.com/office/drawing/2014/main" id="{9E63C872-254E-4CB2-A1E5-433D4E3F23A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910" t="13809"/>
        <a:stretch/>
      </xdr:blipFill>
      <xdr:spPr bwMode="auto">
        <a:xfrm>
          <a:off x="9058275" y="114300"/>
          <a:ext cx="2854512" cy="891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1079666</xdr:colOff>
      <xdr:row>2</xdr:row>
      <xdr:rowOff>174123</xdr:rowOff>
    </xdr:from>
    <xdr:ext cx="831381" cy="233205"/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id="{35C65342-E49A-451D-BBD8-8F1678B74458}"/>
            </a:ext>
          </a:extLst>
        </xdr:cNvPr>
        <xdr:cNvSpPr/>
      </xdr:nvSpPr>
      <xdr:spPr>
        <a:xfrm>
          <a:off x="9433091" y="555123"/>
          <a:ext cx="831381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Día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Mes  Año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9</xdr:col>
      <xdr:colOff>1089191</xdr:colOff>
      <xdr:row>3</xdr:row>
      <xdr:rowOff>164598</xdr:rowOff>
    </xdr:from>
    <xdr:ext cx="741613" cy="233205"/>
    <xdr:sp macro="" textlink="">
      <xdr:nvSpPr>
        <xdr:cNvPr id="11" name="Rectángulo 10">
          <a:extLst>
            <a:ext uri="{FF2B5EF4-FFF2-40B4-BE49-F238E27FC236}">
              <a16:creationId xmlns:a16="http://schemas.microsoft.com/office/drawing/2014/main" id="{F0E7E308-262C-49E7-81CF-58491A53DA5B}"/>
            </a:ext>
          </a:extLst>
        </xdr:cNvPr>
        <xdr:cNvSpPr/>
      </xdr:nvSpPr>
      <xdr:spPr>
        <a:xfrm>
          <a:off x="9442616" y="736098"/>
          <a:ext cx="741613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10/06/2019</a:t>
          </a:r>
        </a:p>
      </xdr:txBody>
    </xdr:sp>
    <xdr:clientData/>
  </xdr:oneCellAnchor>
  <xdr:oneCellAnchor>
    <xdr:from>
      <xdr:col>2</xdr:col>
      <xdr:colOff>285750</xdr:colOff>
      <xdr:row>13</xdr:row>
      <xdr:rowOff>152400</xdr:rowOff>
    </xdr:from>
    <xdr:ext cx="10131235" cy="937629"/>
    <xdr:sp macro="" textlink="">
      <xdr:nvSpPr>
        <xdr:cNvPr id="12" name="Rectángulo 11">
          <a:extLst>
            <a:ext uri="{FF2B5EF4-FFF2-40B4-BE49-F238E27FC236}">
              <a16:creationId xmlns:a16="http://schemas.microsoft.com/office/drawing/2014/main" id="{B8E852C9-CF5D-4AA8-AACC-8225765A7259}"/>
            </a:ext>
          </a:extLst>
        </xdr:cNvPr>
        <xdr:cNvSpPr/>
      </xdr:nvSpPr>
      <xdr:spPr>
        <a:xfrm>
          <a:off x="971550" y="3409950"/>
          <a:ext cx="1013123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pattFill prst="dkUpDiag">
                <a:fgClr>
                  <a:schemeClr val="tx2"/>
                </a:fgClr>
                <a:bgClr>
                  <a:schemeClr val="tx2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</a:rPr>
            <a:t>NO SE REALIZARON EROGACIONES</a:t>
          </a:r>
        </a:p>
      </xdr:txBody>
    </xdr:sp>
    <xdr:clientData/>
  </xdr:oneCellAnchor>
  <xdr:oneCellAnchor>
    <xdr:from>
      <xdr:col>5</xdr:col>
      <xdr:colOff>329658</xdr:colOff>
      <xdr:row>0</xdr:row>
      <xdr:rowOff>142875</xdr:rowOff>
    </xdr:from>
    <xdr:ext cx="3505960" cy="342786"/>
    <xdr:sp macro="" textlink="">
      <xdr:nvSpPr>
        <xdr:cNvPr id="13" name="Rectángulo 12">
          <a:extLst>
            <a:ext uri="{FF2B5EF4-FFF2-40B4-BE49-F238E27FC236}">
              <a16:creationId xmlns:a16="http://schemas.microsoft.com/office/drawing/2014/main" id="{465D718D-F663-497C-A9EA-3DD39FCB49CE}"/>
            </a:ext>
          </a:extLst>
        </xdr:cNvPr>
        <xdr:cNvSpPr/>
      </xdr:nvSpPr>
      <xdr:spPr>
        <a:xfrm>
          <a:off x="4158708" y="142875"/>
          <a:ext cx="3505960" cy="3427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Sistema Público</a:t>
          </a:r>
          <a:r>
            <a:rPr lang="es-ES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Comunicación Social</a:t>
          </a:r>
          <a:endParaRPr lang="es-ES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923925</xdr:colOff>
      <xdr:row>3</xdr:row>
      <xdr:rowOff>66675</xdr:rowOff>
    </xdr:from>
    <xdr:ext cx="1345881" cy="342786"/>
    <xdr:sp macro="" textlink="">
      <xdr:nvSpPr>
        <xdr:cNvPr id="14" name="Rectángulo 13">
          <a:extLst>
            <a:ext uri="{FF2B5EF4-FFF2-40B4-BE49-F238E27FC236}">
              <a16:creationId xmlns:a16="http://schemas.microsoft.com/office/drawing/2014/main" id="{71ECAFA4-6CF3-431E-ADFE-130C012ED35B}"/>
            </a:ext>
          </a:extLst>
        </xdr:cNvPr>
        <xdr:cNvSpPr/>
      </xdr:nvSpPr>
      <xdr:spPr>
        <a:xfrm>
          <a:off x="2228850" y="638175"/>
          <a:ext cx="1345881" cy="3427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Ejercicio 2019</a:t>
          </a:r>
        </a:p>
      </xdr:txBody>
    </xdr:sp>
    <xdr:clientData/>
  </xdr:oneCellAnchor>
  <xdr:oneCellAnchor>
    <xdr:from>
      <xdr:col>6</xdr:col>
      <xdr:colOff>323850</xdr:colOff>
      <xdr:row>2</xdr:row>
      <xdr:rowOff>38100</xdr:rowOff>
    </xdr:from>
    <xdr:ext cx="2189895" cy="342786"/>
    <xdr:sp macro="" textlink="">
      <xdr:nvSpPr>
        <xdr:cNvPr id="15" name="Rectángulo 14">
          <a:extLst>
            <a:ext uri="{FF2B5EF4-FFF2-40B4-BE49-F238E27FC236}">
              <a16:creationId xmlns:a16="http://schemas.microsoft.com/office/drawing/2014/main" id="{BE3F91BD-8161-420F-A3E1-329098D31A3E}"/>
            </a:ext>
          </a:extLst>
        </xdr:cNvPr>
        <xdr:cNvSpPr/>
      </xdr:nvSpPr>
      <xdr:spPr>
        <a:xfrm>
          <a:off x="4810125" y="419100"/>
          <a:ext cx="2189895" cy="3427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CONTRALORÍA INTERNA</a:t>
          </a:r>
        </a:p>
      </xdr:txBody>
    </xdr:sp>
    <xdr:clientData/>
  </xdr:oneCellAnchor>
  <xdr:oneCellAnchor>
    <xdr:from>
      <xdr:col>5</xdr:col>
      <xdr:colOff>561975</xdr:colOff>
      <xdr:row>3</xdr:row>
      <xdr:rowOff>152400</xdr:rowOff>
    </xdr:from>
    <xdr:ext cx="2866554" cy="280205"/>
    <xdr:sp macro="" textlink="">
      <xdr:nvSpPr>
        <xdr:cNvPr id="16" name="Rectángulo 15">
          <a:extLst>
            <a:ext uri="{FF2B5EF4-FFF2-40B4-BE49-F238E27FC236}">
              <a16:creationId xmlns:a16="http://schemas.microsoft.com/office/drawing/2014/main" id="{9686E747-5C06-4B80-BBB0-B63AE6404388}"/>
            </a:ext>
          </a:extLst>
        </xdr:cNvPr>
        <xdr:cNvSpPr/>
      </xdr:nvSpPr>
      <xdr:spPr>
        <a:xfrm>
          <a:off x="4391025" y="723900"/>
          <a:ext cx="2866554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2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Poder Legislativo del Estado de</a:t>
          </a:r>
          <a:r>
            <a:rPr lang="es-ES" sz="12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Querétaro</a:t>
          </a:r>
          <a:endParaRPr lang="es-ES" sz="12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</xdr:row>
      <xdr:rowOff>152400</xdr:rowOff>
    </xdr:from>
    <xdr:to>
      <xdr:col>3</xdr:col>
      <xdr:colOff>1409700</xdr:colOff>
      <xdr:row>4</xdr:row>
      <xdr:rowOff>142875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B0AC32DF-C158-4103-B876-B001F9D71426}"/>
            </a:ext>
          </a:extLst>
        </xdr:cNvPr>
        <xdr:cNvGrpSpPr/>
      </xdr:nvGrpSpPr>
      <xdr:grpSpPr>
        <a:xfrm>
          <a:off x="276225" y="342900"/>
          <a:ext cx="2438400" cy="561975"/>
          <a:chOff x="322621" y="379772"/>
          <a:chExt cx="5126012" cy="1007880"/>
        </a:xfrm>
      </xdr:grpSpPr>
      <xdr:pic>
        <xdr:nvPicPr>
          <xdr:cNvPr id="3" name="Picture 3" descr="encabezado-01">
            <a:extLst>
              <a:ext uri="{FF2B5EF4-FFF2-40B4-BE49-F238E27FC236}">
                <a16:creationId xmlns:a16="http://schemas.microsoft.com/office/drawing/2014/main" id="{8EED29F3-C73E-47E5-8F74-6F11B2D57CEB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3809"/>
          <a:stretch/>
        </xdr:blipFill>
        <xdr:spPr bwMode="auto">
          <a:xfrm>
            <a:off x="322621" y="379772"/>
            <a:ext cx="5126012" cy="10078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92FB5D8E-618A-4F59-9D5E-A98A982B8E9F}"/>
              </a:ext>
            </a:extLst>
          </xdr:cNvPr>
          <xdr:cNvSpPr/>
        </xdr:nvSpPr>
        <xdr:spPr bwMode="auto">
          <a:xfrm>
            <a:off x="3364476" y="399435"/>
            <a:ext cx="2043266" cy="952500"/>
          </a:xfrm>
          <a:prstGeom prst="rect">
            <a:avLst/>
          </a:prstGeom>
          <a:solidFill>
            <a:schemeClr val="bg1"/>
          </a:solidFill>
          <a:ln w="9525" cap="flat" cmpd="sng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es-MX" sz="1100"/>
          </a:p>
        </xdr:txBody>
      </xdr:sp>
    </xdr:grpSp>
    <xdr:clientData/>
  </xdr:twoCellAnchor>
  <xdr:twoCellAnchor>
    <xdr:from>
      <xdr:col>9</xdr:col>
      <xdr:colOff>704850</xdr:colOff>
      <xdr:row>0</xdr:row>
      <xdr:rowOff>114300</xdr:rowOff>
    </xdr:from>
    <xdr:to>
      <xdr:col>10</xdr:col>
      <xdr:colOff>1368612</xdr:colOff>
      <xdr:row>5</xdr:row>
      <xdr:rowOff>52848</xdr:rowOff>
    </xdr:to>
    <xdr:pic>
      <xdr:nvPicPr>
        <xdr:cNvPr id="9" name="Picture 3" descr="encabezado-01">
          <a:extLst>
            <a:ext uri="{FF2B5EF4-FFF2-40B4-BE49-F238E27FC236}">
              <a16:creationId xmlns:a16="http://schemas.microsoft.com/office/drawing/2014/main" id="{96F0FC24-B4F2-42C7-92A1-CF7FCB233C1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910" t="13809"/>
        <a:stretch/>
      </xdr:blipFill>
      <xdr:spPr bwMode="auto">
        <a:xfrm>
          <a:off x="8810625" y="114300"/>
          <a:ext cx="2949762" cy="891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1079666</xdr:colOff>
      <xdr:row>2</xdr:row>
      <xdr:rowOff>174123</xdr:rowOff>
    </xdr:from>
    <xdr:ext cx="831381" cy="233205"/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id="{16866E89-F87B-4194-BF11-8AF40CC6CBAC}"/>
            </a:ext>
          </a:extLst>
        </xdr:cNvPr>
        <xdr:cNvSpPr/>
      </xdr:nvSpPr>
      <xdr:spPr>
        <a:xfrm>
          <a:off x="9185441" y="555123"/>
          <a:ext cx="831381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Día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Mes  Año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9</xdr:col>
      <xdr:colOff>1089191</xdr:colOff>
      <xdr:row>3</xdr:row>
      <xdr:rowOff>164598</xdr:rowOff>
    </xdr:from>
    <xdr:ext cx="741613" cy="233205"/>
    <xdr:sp macro="" textlink="">
      <xdr:nvSpPr>
        <xdr:cNvPr id="11" name="Rectángulo 10">
          <a:extLst>
            <a:ext uri="{FF2B5EF4-FFF2-40B4-BE49-F238E27FC236}">
              <a16:creationId xmlns:a16="http://schemas.microsoft.com/office/drawing/2014/main" id="{6A7E23B2-C8D1-43BC-B624-B9301EF98755}"/>
            </a:ext>
          </a:extLst>
        </xdr:cNvPr>
        <xdr:cNvSpPr/>
      </xdr:nvSpPr>
      <xdr:spPr>
        <a:xfrm>
          <a:off x="9442616" y="736098"/>
          <a:ext cx="741613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10/07/2019</a:t>
          </a:r>
        </a:p>
      </xdr:txBody>
    </xdr:sp>
    <xdr:clientData/>
  </xdr:oneCellAnchor>
  <xdr:oneCellAnchor>
    <xdr:from>
      <xdr:col>5</xdr:col>
      <xdr:colOff>262983</xdr:colOff>
      <xdr:row>0</xdr:row>
      <xdr:rowOff>66675</xdr:rowOff>
    </xdr:from>
    <xdr:ext cx="3505960" cy="342786"/>
    <xdr:sp macro="" textlink="">
      <xdr:nvSpPr>
        <xdr:cNvPr id="12" name="Rectángulo 11">
          <a:extLst>
            <a:ext uri="{FF2B5EF4-FFF2-40B4-BE49-F238E27FC236}">
              <a16:creationId xmlns:a16="http://schemas.microsoft.com/office/drawing/2014/main" id="{F1FF8AA6-BBF1-4114-89E8-585A9668E8F4}"/>
            </a:ext>
          </a:extLst>
        </xdr:cNvPr>
        <xdr:cNvSpPr/>
      </xdr:nvSpPr>
      <xdr:spPr>
        <a:xfrm>
          <a:off x="4092033" y="66675"/>
          <a:ext cx="3505960" cy="3427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Sistema Público</a:t>
          </a:r>
          <a:r>
            <a:rPr lang="es-ES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Comunicación Social</a:t>
          </a:r>
          <a:endParaRPr lang="es-ES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857250</xdr:colOff>
      <xdr:row>2</xdr:row>
      <xdr:rowOff>180975</xdr:rowOff>
    </xdr:from>
    <xdr:ext cx="1345881" cy="342786"/>
    <xdr:sp macro="" textlink="">
      <xdr:nvSpPr>
        <xdr:cNvPr id="13" name="Rectángulo 12">
          <a:extLst>
            <a:ext uri="{FF2B5EF4-FFF2-40B4-BE49-F238E27FC236}">
              <a16:creationId xmlns:a16="http://schemas.microsoft.com/office/drawing/2014/main" id="{971D0F72-D24C-432B-9AEA-4D44128C9216}"/>
            </a:ext>
          </a:extLst>
        </xdr:cNvPr>
        <xdr:cNvSpPr/>
      </xdr:nvSpPr>
      <xdr:spPr>
        <a:xfrm>
          <a:off x="2162175" y="561975"/>
          <a:ext cx="1345881" cy="3427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Ejercicio 2019</a:t>
          </a:r>
        </a:p>
      </xdr:txBody>
    </xdr:sp>
    <xdr:clientData/>
  </xdr:oneCellAnchor>
  <xdr:oneCellAnchor>
    <xdr:from>
      <xdr:col>6</xdr:col>
      <xdr:colOff>257175</xdr:colOff>
      <xdr:row>1</xdr:row>
      <xdr:rowOff>152400</xdr:rowOff>
    </xdr:from>
    <xdr:ext cx="2189895" cy="342786"/>
    <xdr:sp macro="" textlink="">
      <xdr:nvSpPr>
        <xdr:cNvPr id="14" name="Rectángulo 13">
          <a:extLst>
            <a:ext uri="{FF2B5EF4-FFF2-40B4-BE49-F238E27FC236}">
              <a16:creationId xmlns:a16="http://schemas.microsoft.com/office/drawing/2014/main" id="{6EB33CAE-44C9-4789-8AEA-255C6AD8C389}"/>
            </a:ext>
          </a:extLst>
        </xdr:cNvPr>
        <xdr:cNvSpPr/>
      </xdr:nvSpPr>
      <xdr:spPr>
        <a:xfrm>
          <a:off x="4743450" y="342900"/>
          <a:ext cx="2189895" cy="3427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CONTRALORÍA INTERNA</a:t>
          </a:r>
        </a:p>
      </xdr:txBody>
    </xdr:sp>
    <xdr:clientData/>
  </xdr:oneCellAnchor>
  <xdr:oneCellAnchor>
    <xdr:from>
      <xdr:col>5</xdr:col>
      <xdr:colOff>495300</xdr:colOff>
      <xdr:row>3</xdr:row>
      <xdr:rowOff>76200</xdr:rowOff>
    </xdr:from>
    <xdr:ext cx="2866554" cy="280205"/>
    <xdr:sp macro="" textlink="">
      <xdr:nvSpPr>
        <xdr:cNvPr id="15" name="Rectángulo 14">
          <a:extLst>
            <a:ext uri="{FF2B5EF4-FFF2-40B4-BE49-F238E27FC236}">
              <a16:creationId xmlns:a16="http://schemas.microsoft.com/office/drawing/2014/main" id="{67D8D8F0-BCB8-4F47-AC61-F5D1D0CD2998}"/>
            </a:ext>
          </a:extLst>
        </xdr:cNvPr>
        <xdr:cNvSpPr/>
      </xdr:nvSpPr>
      <xdr:spPr>
        <a:xfrm>
          <a:off x="4324350" y="647700"/>
          <a:ext cx="2866554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2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Poder Legislativo del Estado de</a:t>
          </a:r>
          <a:r>
            <a:rPr lang="es-ES" sz="12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Querétaro</a:t>
          </a:r>
          <a:endParaRPr lang="es-ES" sz="12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</xdr:row>
      <xdr:rowOff>152400</xdr:rowOff>
    </xdr:from>
    <xdr:to>
      <xdr:col>3</xdr:col>
      <xdr:colOff>1409700</xdr:colOff>
      <xdr:row>4</xdr:row>
      <xdr:rowOff>142875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B4A68B11-4F9E-4160-9194-170D79F6CDEB}"/>
            </a:ext>
          </a:extLst>
        </xdr:cNvPr>
        <xdr:cNvGrpSpPr/>
      </xdr:nvGrpSpPr>
      <xdr:grpSpPr>
        <a:xfrm>
          <a:off x="276225" y="342900"/>
          <a:ext cx="2438400" cy="561975"/>
          <a:chOff x="322621" y="379772"/>
          <a:chExt cx="5126012" cy="1007880"/>
        </a:xfrm>
      </xdr:grpSpPr>
      <xdr:pic>
        <xdr:nvPicPr>
          <xdr:cNvPr id="3" name="Picture 3" descr="encabezado-01">
            <a:extLst>
              <a:ext uri="{FF2B5EF4-FFF2-40B4-BE49-F238E27FC236}">
                <a16:creationId xmlns:a16="http://schemas.microsoft.com/office/drawing/2014/main" id="{17B5D0A3-3781-48B2-9BA3-D3E66ACC98CA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3809"/>
          <a:stretch/>
        </xdr:blipFill>
        <xdr:spPr bwMode="auto">
          <a:xfrm>
            <a:off x="322621" y="379772"/>
            <a:ext cx="5126012" cy="10078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5CBDB247-B3FC-40F8-81E2-14B5D01004AA}"/>
              </a:ext>
            </a:extLst>
          </xdr:cNvPr>
          <xdr:cNvSpPr/>
        </xdr:nvSpPr>
        <xdr:spPr bwMode="auto">
          <a:xfrm>
            <a:off x="3364476" y="399435"/>
            <a:ext cx="2043266" cy="952500"/>
          </a:xfrm>
          <a:prstGeom prst="rect">
            <a:avLst/>
          </a:prstGeom>
          <a:solidFill>
            <a:schemeClr val="bg1"/>
          </a:solidFill>
          <a:ln w="9525" cap="flat" cmpd="sng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es-MX" sz="1100"/>
          </a:p>
        </xdr:txBody>
      </xdr:sp>
    </xdr:grpSp>
    <xdr:clientData/>
  </xdr:twoCellAnchor>
  <xdr:twoCellAnchor>
    <xdr:from>
      <xdr:col>9</xdr:col>
      <xdr:colOff>704850</xdr:colOff>
      <xdr:row>0</xdr:row>
      <xdr:rowOff>114300</xdr:rowOff>
    </xdr:from>
    <xdr:to>
      <xdr:col>10</xdr:col>
      <xdr:colOff>1368612</xdr:colOff>
      <xdr:row>5</xdr:row>
      <xdr:rowOff>52848</xdr:rowOff>
    </xdr:to>
    <xdr:pic>
      <xdr:nvPicPr>
        <xdr:cNvPr id="9" name="Picture 3" descr="encabezado-01">
          <a:extLst>
            <a:ext uri="{FF2B5EF4-FFF2-40B4-BE49-F238E27FC236}">
              <a16:creationId xmlns:a16="http://schemas.microsoft.com/office/drawing/2014/main" id="{89B7D84A-B5D2-44F4-AFB6-6A5681D0219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910" t="13809"/>
        <a:stretch/>
      </xdr:blipFill>
      <xdr:spPr bwMode="auto">
        <a:xfrm>
          <a:off x="9058275" y="114300"/>
          <a:ext cx="2854512" cy="891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1079666</xdr:colOff>
      <xdr:row>2</xdr:row>
      <xdr:rowOff>174123</xdr:rowOff>
    </xdr:from>
    <xdr:ext cx="831381" cy="233205"/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id="{89CB25F2-AD3F-4FE6-82D5-96BA1C7BC442}"/>
            </a:ext>
          </a:extLst>
        </xdr:cNvPr>
        <xdr:cNvSpPr/>
      </xdr:nvSpPr>
      <xdr:spPr>
        <a:xfrm>
          <a:off x="9433091" y="555123"/>
          <a:ext cx="831381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Día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Mes  Año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9</xdr:col>
      <xdr:colOff>1089191</xdr:colOff>
      <xdr:row>3</xdr:row>
      <xdr:rowOff>164598</xdr:rowOff>
    </xdr:from>
    <xdr:ext cx="741613" cy="233205"/>
    <xdr:sp macro="" textlink="">
      <xdr:nvSpPr>
        <xdr:cNvPr id="11" name="Rectángulo 10">
          <a:extLst>
            <a:ext uri="{FF2B5EF4-FFF2-40B4-BE49-F238E27FC236}">
              <a16:creationId xmlns:a16="http://schemas.microsoft.com/office/drawing/2014/main" id="{3A453EAB-973E-4244-95EE-BF910B04D03F}"/>
            </a:ext>
          </a:extLst>
        </xdr:cNvPr>
        <xdr:cNvSpPr/>
      </xdr:nvSpPr>
      <xdr:spPr>
        <a:xfrm>
          <a:off x="9442616" y="736098"/>
          <a:ext cx="741613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09/08/2019</a:t>
          </a:r>
        </a:p>
      </xdr:txBody>
    </xdr:sp>
    <xdr:clientData/>
  </xdr:oneCellAnchor>
  <xdr:oneCellAnchor>
    <xdr:from>
      <xdr:col>5</xdr:col>
      <xdr:colOff>301083</xdr:colOff>
      <xdr:row>0</xdr:row>
      <xdr:rowOff>104775</xdr:rowOff>
    </xdr:from>
    <xdr:ext cx="3505960" cy="342786"/>
    <xdr:sp macro="" textlink="">
      <xdr:nvSpPr>
        <xdr:cNvPr id="12" name="Rectángulo 11">
          <a:extLst>
            <a:ext uri="{FF2B5EF4-FFF2-40B4-BE49-F238E27FC236}">
              <a16:creationId xmlns:a16="http://schemas.microsoft.com/office/drawing/2014/main" id="{85485A57-2B3E-4CF1-86CE-C90B50ACBE28}"/>
            </a:ext>
          </a:extLst>
        </xdr:cNvPr>
        <xdr:cNvSpPr/>
      </xdr:nvSpPr>
      <xdr:spPr>
        <a:xfrm>
          <a:off x="4130133" y="104775"/>
          <a:ext cx="3505960" cy="3427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Sistema Público</a:t>
          </a:r>
          <a:r>
            <a:rPr lang="es-ES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Comunicación Social</a:t>
          </a:r>
          <a:endParaRPr lang="es-ES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895350</xdr:colOff>
      <xdr:row>3</xdr:row>
      <xdr:rowOff>28575</xdr:rowOff>
    </xdr:from>
    <xdr:ext cx="1345881" cy="342786"/>
    <xdr:sp macro="" textlink="">
      <xdr:nvSpPr>
        <xdr:cNvPr id="13" name="Rectángulo 12">
          <a:extLst>
            <a:ext uri="{FF2B5EF4-FFF2-40B4-BE49-F238E27FC236}">
              <a16:creationId xmlns:a16="http://schemas.microsoft.com/office/drawing/2014/main" id="{B6AFE15D-5D90-4591-B669-78F7B7C9568D}"/>
            </a:ext>
          </a:extLst>
        </xdr:cNvPr>
        <xdr:cNvSpPr/>
      </xdr:nvSpPr>
      <xdr:spPr>
        <a:xfrm>
          <a:off x="2200275" y="600075"/>
          <a:ext cx="1345881" cy="3427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Ejercicio 2019</a:t>
          </a:r>
        </a:p>
      </xdr:txBody>
    </xdr:sp>
    <xdr:clientData/>
  </xdr:oneCellAnchor>
  <xdr:oneCellAnchor>
    <xdr:from>
      <xdr:col>6</xdr:col>
      <xdr:colOff>295275</xdr:colOff>
      <xdr:row>2</xdr:row>
      <xdr:rowOff>0</xdr:rowOff>
    </xdr:from>
    <xdr:ext cx="2189895" cy="342786"/>
    <xdr:sp macro="" textlink="">
      <xdr:nvSpPr>
        <xdr:cNvPr id="14" name="Rectángulo 13">
          <a:extLst>
            <a:ext uri="{FF2B5EF4-FFF2-40B4-BE49-F238E27FC236}">
              <a16:creationId xmlns:a16="http://schemas.microsoft.com/office/drawing/2014/main" id="{F17A5C8D-0234-4C13-840A-9A49E94D21B2}"/>
            </a:ext>
          </a:extLst>
        </xdr:cNvPr>
        <xdr:cNvSpPr/>
      </xdr:nvSpPr>
      <xdr:spPr>
        <a:xfrm>
          <a:off x="4781550" y="381000"/>
          <a:ext cx="2189895" cy="3427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CONTRALORÍA INTERNA</a:t>
          </a:r>
        </a:p>
      </xdr:txBody>
    </xdr:sp>
    <xdr:clientData/>
  </xdr:oneCellAnchor>
  <xdr:oneCellAnchor>
    <xdr:from>
      <xdr:col>5</xdr:col>
      <xdr:colOff>533400</xdr:colOff>
      <xdr:row>3</xdr:row>
      <xdr:rowOff>114300</xdr:rowOff>
    </xdr:from>
    <xdr:ext cx="2866554" cy="280205"/>
    <xdr:sp macro="" textlink="">
      <xdr:nvSpPr>
        <xdr:cNvPr id="15" name="Rectángulo 14">
          <a:extLst>
            <a:ext uri="{FF2B5EF4-FFF2-40B4-BE49-F238E27FC236}">
              <a16:creationId xmlns:a16="http://schemas.microsoft.com/office/drawing/2014/main" id="{2607716B-41F8-4153-91DC-5F65EC1EB51E}"/>
            </a:ext>
          </a:extLst>
        </xdr:cNvPr>
        <xdr:cNvSpPr/>
      </xdr:nvSpPr>
      <xdr:spPr>
        <a:xfrm>
          <a:off x="4362450" y="685800"/>
          <a:ext cx="2866554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2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Poder Legislativo del Estado de</a:t>
          </a:r>
          <a:r>
            <a:rPr lang="es-ES" sz="12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Querétaro</a:t>
          </a:r>
          <a:endParaRPr lang="es-ES" sz="12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</xdr:row>
      <xdr:rowOff>152400</xdr:rowOff>
    </xdr:from>
    <xdr:to>
      <xdr:col>3</xdr:col>
      <xdr:colOff>1409700</xdr:colOff>
      <xdr:row>4</xdr:row>
      <xdr:rowOff>142875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5159691B-46A5-4560-A15C-B8CF39A7ABB6}"/>
            </a:ext>
          </a:extLst>
        </xdr:cNvPr>
        <xdr:cNvGrpSpPr/>
      </xdr:nvGrpSpPr>
      <xdr:grpSpPr>
        <a:xfrm>
          <a:off x="276225" y="342900"/>
          <a:ext cx="2438400" cy="561975"/>
          <a:chOff x="322621" y="379772"/>
          <a:chExt cx="5126012" cy="1007880"/>
        </a:xfrm>
      </xdr:grpSpPr>
      <xdr:pic>
        <xdr:nvPicPr>
          <xdr:cNvPr id="3" name="Picture 3" descr="encabezado-01">
            <a:extLst>
              <a:ext uri="{FF2B5EF4-FFF2-40B4-BE49-F238E27FC236}">
                <a16:creationId xmlns:a16="http://schemas.microsoft.com/office/drawing/2014/main" id="{EAFE367E-D1AA-40F6-A8F8-3515C2102E4C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3809"/>
          <a:stretch/>
        </xdr:blipFill>
        <xdr:spPr bwMode="auto">
          <a:xfrm>
            <a:off x="322621" y="379772"/>
            <a:ext cx="5126012" cy="10078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2B44605-9033-4FED-A0B0-1CBA94AD08A2}"/>
              </a:ext>
            </a:extLst>
          </xdr:cNvPr>
          <xdr:cNvSpPr/>
        </xdr:nvSpPr>
        <xdr:spPr bwMode="auto">
          <a:xfrm>
            <a:off x="3364476" y="399435"/>
            <a:ext cx="2043266" cy="952500"/>
          </a:xfrm>
          <a:prstGeom prst="rect">
            <a:avLst/>
          </a:prstGeom>
          <a:solidFill>
            <a:schemeClr val="bg1"/>
          </a:solidFill>
          <a:ln w="9525" cap="flat" cmpd="sng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es-MX" sz="1100"/>
          </a:p>
        </xdr:txBody>
      </xdr:sp>
    </xdr:grpSp>
    <xdr:clientData/>
  </xdr:twoCellAnchor>
  <xdr:twoCellAnchor>
    <xdr:from>
      <xdr:col>9</xdr:col>
      <xdr:colOff>704850</xdr:colOff>
      <xdr:row>0</xdr:row>
      <xdr:rowOff>114300</xdr:rowOff>
    </xdr:from>
    <xdr:to>
      <xdr:col>10</xdr:col>
      <xdr:colOff>1368612</xdr:colOff>
      <xdr:row>5</xdr:row>
      <xdr:rowOff>52848</xdr:rowOff>
    </xdr:to>
    <xdr:pic>
      <xdr:nvPicPr>
        <xdr:cNvPr id="5" name="Picture 3" descr="encabezado-01">
          <a:extLst>
            <a:ext uri="{FF2B5EF4-FFF2-40B4-BE49-F238E27FC236}">
              <a16:creationId xmlns:a16="http://schemas.microsoft.com/office/drawing/2014/main" id="{86DA9C49-8689-4A5D-8F98-3145AFC887F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910" t="13809"/>
        <a:stretch/>
      </xdr:blipFill>
      <xdr:spPr bwMode="auto">
        <a:xfrm>
          <a:off x="9058275" y="114300"/>
          <a:ext cx="2854512" cy="891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1079666</xdr:colOff>
      <xdr:row>2</xdr:row>
      <xdr:rowOff>174123</xdr:rowOff>
    </xdr:from>
    <xdr:ext cx="831381" cy="233205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547882F1-E87F-4FFF-AC3D-4645CEFEBA03}"/>
            </a:ext>
          </a:extLst>
        </xdr:cNvPr>
        <xdr:cNvSpPr/>
      </xdr:nvSpPr>
      <xdr:spPr>
        <a:xfrm>
          <a:off x="9433091" y="555123"/>
          <a:ext cx="831381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Día</a:t>
          </a:r>
          <a:r>
            <a:rPr lang="es-ES" sz="9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Mes  Año</a:t>
          </a:r>
          <a:endParaRPr lang="es-ES" sz="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9</xdr:col>
      <xdr:colOff>1089191</xdr:colOff>
      <xdr:row>3</xdr:row>
      <xdr:rowOff>164598</xdr:rowOff>
    </xdr:from>
    <xdr:ext cx="741613" cy="233205"/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4C5DFAD4-C9B7-4DED-8F79-E539A8C43248}"/>
            </a:ext>
          </a:extLst>
        </xdr:cNvPr>
        <xdr:cNvSpPr/>
      </xdr:nvSpPr>
      <xdr:spPr>
        <a:xfrm>
          <a:off x="9442616" y="736098"/>
          <a:ext cx="741613" cy="233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10/09/2019</a:t>
          </a:r>
        </a:p>
      </xdr:txBody>
    </xdr:sp>
    <xdr:clientData/>
  </xdr:oneCellAnchor>
  <xdr:oneCellAnchor>
    <xdr:from>
      <xdr:col>5</xdr:col>
      <xdr:colOff>301083</xdr:colOff>
      <xdr:row>0</xdr:row>
      <xdr:rowOff>104775</xdr:rowOff>
    </xdr:from>
    <xdr:ext cx="3505960" cy="342786"/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082036EB-38D8-4390-9A6C-47D7E2206EC7}"/>
            </a:ext>
          </a:extLst>
        </xdr:cNvPr>
        <xdr:cNvSpPr/>
      </xdr:nvSpPr>
      <xdr:spPr>
        <a:xfrm>
          <a:off x="4130133" y="104775"/>
          <a:ext cx="3505960" cy="3427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Sistema Público</a:t>
          </a:r>
          <a:r>
            <a:rPr lang="es-ES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Comunicación Social</a:t>
          </a:r>
          <a:endParaRPr lang="es-ES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895350</xdr:colOff>
      <xdr:row>3</xdr:row>
      <xdr:rowOff>28575</xdr:rowOff>
    </xdr:from>
    <xdr:ext cx="1345881" cy="342786"/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A22E2124-5765-4144-87A8-42322EBF70FE}"/>
            </a:ext>
          </a:extLst>
        </xdr:cNvPr>
        <xdr:cNvSpPr/>
      </xdr:nvSpPr>
      <xdr:spPr>
        <a:xfrm>
          <a:off x="2200275" y="600075"/>
          <a:ext cx="1345881" cy="3427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Ejercicio 2019</a:t>
          </a:r>
        </a:p>
      </xdr:txBody>
    </xdr:sp>
    <xdr:clientData/>
  </xdr:oneCellAnchor>
  <xdr:oneCellAnchor>
    <xdr:from>
      <xdr:col>6</xdr:col>
      <xdr:colOff>295275</xdr:colOff>
      <xdr:row>2</xdr:row>
      <xdr:rowOff>0</xdr:rowOff>
    </xdr:from>
    <xdr:ext cx="2189895" cy="342786"/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id="{2C21FF73-379F-452B-AD2F-FE1ED34C3B19}"/>
            </a:ext>
          </a:extLst>
        </xdr:cNvPr>
        <xdr:cNvSpPr/>
      </xdr:nvSpPr>
      <xdr:spPr>
        <a:xfrm>
          <a:off x="4781550" y="381000"/>
          <a:ext cx="2189895" cy="3427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CONTRALORÍA INTERNA</a:t>
          </a:r>
        </a:p>
      </xdr:txBody>
    </xdr:sp>
    <xdr:clientData/>
  </xdr:oneCellAnchor>
  <xdr:oneCellAnchor>
    <xdr:from>
      <xdr:col>5</xdr:col>
      <xdr:colOff>533400</xdr:colOff>
      <xdr:row>3</xdr:row>
      <xdr:rowOff>114300</xdr:rowOff>
    </xdr:from>
    <xdr:ext cx="2866554" cy="280205"/>
    <xdr:sp macro="" textlink="">
      <xdr:nvSpPr>
        <xdr:cNvPr id="11" name="Rectángulo 10">
          <a:extLst>
            <a:ext uri="{FF2B5EF4-FFF2-40B4-BE49-F238E27FC236}">
              <a16:creationId xmlns:a16="http://schemas.microsoft.com/office/drawing/2014/main" id="{0A5CAF67-4BBB-45F8-998C-BCACCB236E02}"/>
            </a:ext>
          </a:extLst>
        </xdr:cNvPr>
        <xdr:cNvSpPr/>
      </xdr:nvSpPr>
      <xdr:spPr>
        <a:xfrm>
          <a:off x="4362450" y="685800"/>
          <a:ext cx="2866554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2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Poder Legislativo del Estado de</a:t>
          </a:r>
          <a:r>
            <a:rPr lang="es-ES" sz="12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Querétaro</a:t>
          </a:r>
          <a:endParaRPr lang="es-ES" sz="12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4"/>
  <sheetViews>
    <sheetView workbookViewId="0">
      <selection activeCell="O8" sqref="O8"/>
    </sheetView>
  </sheetViews>
  <sheetFormatPr baseColWidth="10" defaultColWidth="11.42578125" defaultRowHeight="15" x14ac:dyDescent="0.25"/>
  <cols>
    <col min="1" max="1" width="4.5703125" style="4" customWidth="1"/>
    <col min="2" max="4" width="11.42578125" style="4"/>
    <col min="5" max="5" width="8.5703125" style="4" customWidth="1"/>
    <col min="6" max="6" width="7.5703125" style="4" customWidth="1"/>
    <col min="7" max="7" width="8.5703125" style="4" customWidth="1"/>
    <col min="8" max="10" width="11.42578125" style="4"/>
    <col min="11" max="11" width="39" style="4" customWidth="1"/>
    <col min="12" max="12" width="4" style="4" customWidth="1"/>
    <col min="13" max="16384" width="11.42578125" style="4"/>
  </cols>
  <sheetData>
    <row r="1" spans="2:11" x14ac:dyDescent="0.25">
      <c r="B1" s="11"/>
      <c r="C1" s="12"/>
      <c r="D1" s="12"/>
      <c r="E1" s="12"/>
      <c r="F1" s="12"/>
      <c r="G1" s="12"/>
      <c r="H1" s="12"/>
      <c r="I1" s="12"/>
      <c r="J1" s="12"/>
      <c r="K1" s="13"/>
    </row>
    <row r="2" spans="2:11" x14ac:dyDescent="0.25">
      <c r="B2" s="5"/>
      <c r="C2" s="6"/>
      <c r="D2" s="6"/>
      <c r="E2" s="6"/>
      <c r="F2" s="6"/>
      <c r="G2" s="6"/>
      <c r="H2" s="6"/>
      <c r="I2" s="6"/>
      <c r="J2" s="6"/>
      <c r="K2" s="7"/>
    </row>
    <row r="3" spans="2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2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2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2:11" x14ac:dyDescent="0.25">
      <c r="B6" s="5"/>
      <c r="C6" s="6"/>
      <c r="D6" s="6"/>
      <c r="E6" s="6"/>
      <c r="F6" s="6"/>
      <c r="G6" s="6"/>
      <c r="H6" s="6"/>
      <c r="I6" s="6"/>
      <c r="J6" s="6"/>
      <c r="K6" s="7"/>
    </row>
    <row r="7" spans="2:11" ht="15.75" thickBot="1" x14ac:dyDescent="0.3">
      <c r="B7" s="8"/>
      <c r="C7" s="9"/>
      <c r="D7" s="9"/>
      <c r="E7" s="9"/>
      <c r="F7" s="9"/>
      <c r="G7" s="9"/>
      <c r="H7" s="9"/>
      <c r="I7" s="9"/>
      <c r="J7" s="9"/>
      <c r="K7" s="10"/>
    </row>
    <row r="9" spans="2:11" ht="28.5" x14ac:dyDescent="0.25">
      <c r="F9" s="35" t="s">
        <v>80</v>
      </c>
      <c r="G9" s="35"/>
      <c r="H9" s="35"/>
      <c r="I9" s="35"/>
      <c r="J9" s="35"/>
    </row>
    <row r="10" spans="2:11" ht="15.75" thickBot="1" x14ac:dyDescent="0.3"/>
    <row r="11" spans="2:11" ht="15.75" thickBot="1" x14ac:dyDescent="0.3">
      <c r="E11" s="32" t="s">
        <v>81</v>
      </c>
      <c r="F11" s="33"/>
      <c r="G11" s="33" t="s">
        <v>82</v>
      </c>
      <c r="H11" s="33"/>
      <c r="I11" s="33" t="s">
        <v>83</v>
      </c>
      <c r="J11" s="34"/>
    </row>
    <row r="12" spans="2:11" x14ac:dyDescent="0.25">
      <c r="E12" s="29">
        <v>2019</v>
      </c>
      <c r="F12" s="29"/>
      <c r="G12" s="31" t="s">
        <v>84</v>
      </c>
      <c r="H12" s="31"/>
      <c r="I12" s="30">
        <f>SUM(enero!I10:I34)</f>
        <v>0</v>
      </c>
      <c r="J12" s="30"/>
    </row>
    <row r="13" spans="2:11" x14ac:dyDescent="0.25">
      <c r="E13" s="29">
        <v>2019</v>
      </c>
      <c r="F13" s="29"/>
      <c r="G13" s="31" t="s">
        <v>85</v>
      </c>
      <c r="H13" s="31"/>
      <c r="I13" s="30">
        <f>SUM(febrero!I10:I34)</f>
        <v>0</v>
      </c>
      <c r="J13" s="30"/>
    </row>
    <row r="14" spans="2:11" x14ac:dyDescent="0.25">
      <c r="E14" s="29">
        <v>2019</v>
      </c>
      <c r="F14" s="29"/>
      <c r="G14" s="31" t="s">
        <v>86</v>
      </c>
      <c r="H14" s="31"/>
      <c r="I14" s="30">
        <f>SUM(marzo!I10:I34)</f>
        <v>0</v>
      </c>
      <c r="J14" s="30"/>
    </row>
    <row r="15" spans="2:11" x14ac:dyDescent="0.25">
      <c r="E15" s="29">
        <v>2019</v>
      </c>
      <c r="F15" s="29"/>
      <c r="G15" s="31" t="s">
        <v>87</v>
      </c>
      <c r="H15" s="31"/>
      <c r="I15" s="30">
        <f>SUM(abril!$I$10:$I$34)</f>
        <v>0</v>
      </c>
      <c r="J15" s="30"/>
    </row>
    <row r="16" spans="2:11" x14ac:dyDescent="0.25">
      <c r="E16" s="29">
        <v>2019</v>
      </c>
      <c r="F16" s="29"/>
      <c r="G16" s="31" t="s">
        <v>88</v>
      </c>
      <c r="H16" s="31"/>
      <c r="I16" s="30">
        <f>SUM(mayo!$I$10:$I$34)</f>
        <v>0</v>
      </c>
      <c r="J16" s="30"/>
    </row>
    <row r="17" spans="5:10" x14ac:dyDescent="0.25">
      <c r="E17" s="29">
        <v>2019</v>
      </c>
      <c r="F17" s="29"/>
      <c r="G17" s="31" t="s">
        <v>89</v>
      </c>
      <c r="H17" s="31"/>
      <c r="I17" s="30">
        <f>SUM(junio!$I$10:$I$34)</f>
        <v>1329436.6876000001</v>
      </c>
      <c r="J17" s="30"/>
    </row>
    <row r="18" spans="5:10" x14ac:dyDescent="0.25">
      <c r="E18" s="29">
        <v>2019</v>
      </c>
      <c r="F18" s="29"/>
      <c r="G18" s="31" t="s">
        <v>90</v>
      </c>
      <c r="H18" s="31"/>
      <c r="I18" s="30">
        <v>0</v>
      </c>
      <c r="J18" s="30"/>
    </row>
    <row r="19" spans="5:10" x14ac:dyDescent="0.25">
      <c r="E19" s="29">
        <v>2019</v>
      </c>
      <c r="F19" s="29"/>
      <c r="G19" s="29" t="s">
        <v>91</v>
      </c>
      <c r="H19" s="29"/>
      <c r="I19" s="30">
        <v>0</v>
      </c>
      <c r="J19" s="30"/>
    </row>
    <row r="20" spans="5:10" x14ac:dyDescent="0.25">
      <c r="E20" s="29">
        <v>2019</v>
      </c>
      <c r="F20" s="29"/>
      <c r="G20" s="29" t="s">
        <v>92</v>
      </c>
      <c r="H20" s="29"/>
      <c r="I20" s="30">
        <v>0</v>
      </c>
      <c r="J20" s="30"/>
    </row>
    <row r="21" spans="5:10" x14ac:dyDescent="0.25">
      <c r="E21" s="29">
        <v>2019</v>
      </c>
      <c r="F21" s="29"/>
      <c r="G21" s="29" t="s">
        <v>93</v>
      </c>
      <c r="H21" s="29"/>
      <c r="I21" s="30">
        <v>0</v>
      </c>
      <c r="J21" s="30"/>
    </row>
    <row r="22" spans="5:10" x14ac:dyDescent="0.25">
      <c r="E22" s="29">
        <v>2019</v>
      </c>
      <c r="F22" s="29"/>
      <c r="G22" s="29" t="s">
        <v>94</v>
      </c>
      <c r="H22" s="29"/>
      <c r="I22" s="30">
        <v>0</v>
      </c>
      <c r="J22" s="30"/>
    </row>
    <row r="23" spans="5:10" x14ac:dyDescent="0.25">
      <c r="E23" s="29">
        <v>2019</v>
      </c>
      <c r="F23" s="29"/>
      <c r="G23" s="29" t="s">
        <v>95</v>
      </c>
      <c r="H23" s="29"/>
      <c r="I23" s="30">
        <v>0</v>
      </c>
      <c r="J23" s="30"/>
    </row>
    <row r="24" spans="5:10" x14ac:dyDescent="0.25">
      <c r="E24" s="26" t="s">
        <v>96</v>
      </c>
      <c r="F24" s="26"/>
      <c r="G24" s="26"/>
      <c r="H24" s="26"/>
      <c r="I24" s="27">
        <f>SUM(I12:J23)</f>
        <v>1329436.6876000001</v>
      </c>
      <c r="J24" s="28"/>
    </row>
  </sheetData>
  <mergeCells count="42">
    <mergeCell ref="E11:F11"/>
    <mergeCell ref="G11:H11"/>
    <mergeCell ref="I11:J11"/>
    <mergeCell ref="F9:J9"/>
    <mergeCell ref="I12:J12"/>
    <mergeCell ref="E12:F12"/>
    <mergeCell ref="G12:H12"/>
    <mergeCell ref="E13:F13"/>
    <mergeCell ref="G13:H13"/>
    <mergeCell ref="I13:J13"/>
    <mergeCell ref="E14:F14"/>
    <mergeCell ref="G14:H14"/>
    <mergeCell ref="I14:J14"/>
    <mergeCell ref="E15:F15"/>
    <mergeCell ref="G15:H15"/>
    <mergeCell ref="I15:J15"/>
    <mergeCell ref="E16:F16"/>
    <mergeCell ref="E17:F17"/>
    <mergeCell ref="G17:H17"/>
    <mergeCell ref="I17:J17"/>
    <mergeCell ref="G16:H16"/>
    <mergeCell ref="I16:J16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E21:F21"/>
    <mergeCell ref="G21:H21"/>
    <mergeCell ref="I21:J21"/>
    <mergeCell ref="E24:H24"/>
    <mergeCell ref="I24:J24"/>
    <mergeCell ref="E22:F22"/>
    <mergeCell ref="G22:H22"/>
    <mergeCell ref="I22:J22"/>
    <mergeCell ref="E23:F23"/>
    <mergeCell ref="G23:H23"/>
    <mergeCell ref="I23:J23"/>
  </mergeCells>
  <hyperlinks>
    <hyperlink ref="G12:H12" location="enero!A1" display="ENERO" xr:uid="{00000000-0004-0000-0000-000000000000}"/>
    <hyperlink ref="G13:H13" location="febrero!A1" display="FEBRERO" xr:uid="{00000000-0004-0000-0000-000001000000}"/>
    <hyperlink ref="G14:H14" location="marzo!A1" display="MARZO" xr:uid="{00000000-0004-0000-0000-000002000000}"/>
    <hyperlink ref="G15:H15" location="abril!A1" display="ABRIL" xr:uid="{00000000-0004-0000-0000-000003000000}"/>
    <hyperlink ref="G16:H16" location="mayo!A1" display="MAYO" xr:uid="{00000000-0004-0000-0000-000004000000}"/>
    <hyperlink ref="G17:H17" location="junio!A1" display="JUNIO" xr:uid="{00000000-0004-0000-0000-000005000000}"/>
    <hyperlink ref="G18:H18" location="julio!A1" display="JULIO" xr:uid="{00000000-0004-0000-0000-000006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4"/>
  <sheetViews>
    <sheetView workbookViewId="0">
      <selection activeCell="C9" sqref="C9"/>
    </sheetView>
  </sheetViews>
  <sheetFormatPr baseColWidth="10" defaultRowHeight="15" x14ac:dyDescent="0.25"/>
  <cols>
    <col min="1" max="1" width="2.42578125" style="4" customWidth="1"/>
    <col min="2" max="2" width="7.85546875" bestFit="1" customWidth="1"/>
    <col min="3" max="3" width="9.28515625" bestFit="1" customWidth="1"/>
    <col min="4" max="4" width="29.85546875" customWidth="1"/>
    <col min="5" max="5" width="8" customWidth="1"/>
    <col min="6" max="6" width="9.85546875" bestFit="1" customWidth="1"/>
    <col min="7" max="8" width="17.5703125" customWidth="1"/>
    <col min="9" max="9" width="22.85546875" customWidth="1"/>
    <col min="10" max="10" width="34.28515625" customWidth="1"/>
    <col min="11" max="11" width="19.140625" bestFit="1" customWidth="1"/>
    <col min="12" max="12" width="2.85546875" style="4" customWidth="1"/>
    <col min="13" max="13" width="11.42578125" style="4"/>
  </cols>
  <sheetData>
    <row r="1" spans="2:11" s="4" customFormat="1" x14ac:dyDescent="0.25">
      <c r="B1" s="11"/>
      <c r="C1" s="12"/>
      <c r="D1" s="12"/>
      <c r="E1" s="12"/>
      <c r="F1" s="12"/>
      <c r="G1" s="12"/>
      <c r="H1" s="12"/>
      <c r="I1" s="12"/>
      <c r="J1" s="12"/>
      <c r="K1" s="13"/>
    </row>
    <row r="2" spans="2:11" s="4" customFormat="1" x14ac:dyDescent="0.25">
      <c r="B2" s="5"/>
      <c r="C2" s="6"/>
      <c r="D2" s="6"/>
      <c r="E2" s="6"/>
      <c r="F2" s="6"/>
      <c r="G2" s="6"/>
      <c r="H2" s="6"/>
      <c r="I2" s="6"/>
      <c r="J2" s="6"/>
      <c r="K2" s="7"/>
    </row>
    <row r="3" spans="2:11" s="4" customFormat="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2:11" s="4" customFormat="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2:11" s="4" customFormat="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2:11" s="4" customFormat="1" x14ac:dyDescent="0.25">
      <c r="B6" s="5"/>
      <c r="C6" s="6"/>
      <c r="D6" s="6"/>
      <c r="E6" s="6"/>
      <c r="F6" s="6"/>
      <c r="G6" s="6"/>
      <c r="H6" s="6"/>
      <c r="I6" s="6"/>
      <c r="J6" s="6"/>
      <c r="K6" s="7"/>
    </row>
    <row r="7" spans="2:11" s="4" customFormat="1" ht="15.75" thickBot="1" x14ac:dyDescent="0.3">
      <c r="B7" s="8"/>
      <c r="C7" s="9"/>
      <c r="D7" s="9"/>
      <c r="E7" s="9"/>
      <c r="F7" s="9"/>
      <c r="G7" s="9"/>
      <c r="H7" s="9"/>
      <c r="I7" s="9"/>
      <c r="J7" s="9"/>
      <c r="K7" s="10"/>
    </row>
    <row r="8" spans="2:11" s="4" customFormat="1" ht="15.75" thickBot="1" x14ac:dyDescent="0.3"/>
    <row r="9" spans="2:11" ht="75" thickBot="1" x14ac:dyDescent="0.3">
      <c r="B9" s="2" t="s">
        <v>0</v>
      </c>
      <c r="C9" s="3" t="s">
        <v>1</v>
      </c>
      <c r="D9" s="1" t="s">
        <v>2</v>
      </c>
      <c r="E9" s="3" t="s">
        <v>3</v>
      </c>
      <c r="F9" s="3" t="s">
        <v>4</v>
      </c>
      <c r="G9" s="1" t="s">
        <v>5</v>
      </c>
      <c r="H9" s="1" t="s">
        <v>32</v>
      </c>
      <c r="I9" s="1" t="s">
        <v>6</v>
      </c>
      <c r="J9" s="1" t="s">
        <v>7</v>
      </c>
      <c r="K9" s="1" t="s">
        <v>8</v>
      </c>
    </row>
    <row r="10" spans="2:11" x14ac:dyDescent="0.25">
      <c r="B10" s="19"/>
      <c r="C10" s="20"/>
      <c r="D10" s="18"/>
      <c r="E10" s="18"/>
      <c r="F10" s="18"/>
      <c r="G10" s="22"/>
      <c r="H10" s="23">
        <v>0.16</v>
      </c>
      <c r="I10" s="14">
        <f>((F10*G10)+(F10*G10*H10))</f>
        <v>0</v>
      </c>
      <c r="J10" s="18"/>
      <c r="K10" s="19"/>
    </row>
    <row r="11" spans="2:11" x14ac:dyDescent="0.25">
      <c r="B11" s="17"/>
      <c r="C11" s="21"/>
      <c r="D11" s="15"/>
      <c r="E11" s="15"/>
      <c r="F11" s="15"/>
      <c r="G11" s="24"/>
      <c r="H11" s="25">
        <v>0.16</v>
      </c>
      <c r="I11" s="16">
        <f t="shared" ref="I11:I34" si="0">((F11*G11)+(F11*G11*H11))</f>
        <v>0</v>
      </c>
      <c r="J11" s="15"/>
      <c r="K11" s="17"/>
    </row>
    <row r="12" spans="2:11" x14ac:dyDescent="0.25">
      <c r="B12" s="17"/>
      <c r="C12" s="21"/>
      <c r="D12" s="15"/>
      <c r="E12" s="15"/>
      <c r="F12" s="15"/>
      <c r="G12" s="24"/>
      <c r="H12" s="25">
        <v>0.16</v>
      </c>
      <c r="I12" s="16">
        <f t="shared" si="0"/>
        <v>0</v>
      </c>
      <c r="J12" s="15"/>
      <c r="K12" s="17"/>
    </row>
    <row r="13" spans="2:11" x14ac:dyDescent="0.25">
      <c r="B13" s="17"/>
      <c r="C13" s="21"/>
      <c r="D13" s="15"/>
      <c r="E13" s="15"/>
      <c r="F13" s="15"/>
      <c r="G13" s="24"/>
      <c r="H13" s="25">
        <v>0.16</v>
      </c>
      <c r="I13" s="16">
        <f t="shared" si="0"/>
        <v>0</v>
      </c>
      <c r="J13" s="15"/>
      <c r="K13" s="17"/>
    </row>
    <row r="14" spans="2:11" x14ac:dyDescent="0.25">
      <c r="B14" s="17"/>
      <c r="C14" s="21"/>
      <c r="D14" s="15"/>
      <c r="E14" s="15"/>
      <c r="F14" s="15"/>
      <c r="G14" s="24"/>
      <c r="H14" s="25">
        <v>0.16</v>
      </c>
      <c r="I14" s="16">
        <f t="shared" si="0"/>
        <v>0</v>
      </c>
      <c r="J14" s="15"/>
      <c r="K14" s="17"/>
    </row>
    <row r="15" spans="2:11" x14ac:dyDescent="0.25">
      <c r="B15" s="17"/>
      <c r="C15" s="21"/>
      <c r="D15" s="15"/>
      <c r="E15" s="15"/>
      <c r="F15" s="15"/>
      <c r="G15" s="24"/>
      <c r="H15" s="25">
        <v>0.16</v>
      </c>
      <c r="I15" s="16">
        <f t="shared" si="0"/>
        <v>0</v>
      </c>
      <c r="J15" s="15"/>
      <c r="K15" s="17"/>
    </row>
    <row r="16" spans="2:11" x14ac:dyDescent="0.25">
      <c r="B16" s="17"/>
      <c r="C16" s="21"/>
      <c r="D16" s="15"/>
      <c r="E16" s="15"/>
      <c r="F16" s="15"/>
      <c r="G16" s="24"/>
      <c r="H16" s="25">
        <v>0.16</v>
      </c>
      <c r="I16" s="16">
        <f t="shared" si="0"/>
        <v>0</v>
      </c>
      <c r="J16" s="15"/>
      <c r="K16" s="17"/>
    </row>
    <row r="17" spans="2:11" x14ac:dyDescent="0.25">
      <c r="B17" s="17"/>
      <c r="C17" s="21"/>
      <c r="D17" s="15"/>
      <c r="E17" s="15"/>
      <c r="F17" s="15"/>
      <c r="G17" s="24"/>
      <c r="H17" s="25">
        <v>0.16</v>
      </c>
      <c r="I17" s="16">
        <f t="shared" si="0"/>
        <v>0</v>
      </c>
      <c r="J17" s="15"/>
      <c r="K17" s="17"/>
    </row>
    <row r="18" spans="2:11" x14ac:dyDescent="0.25">
      <c r="B18" s="17"/>
      <c r="C18" s="21"/>
      <c r="D18" s="15"/>
      <c r="E18" s="15"/>
      <c r="F18" s="15"/>
      <c r="G18" s="24"/>
      <c r="H18" s="25">
        <v>0.16</v>
      </c>
      <c r="I18" s="16">
        <f t="shared" si="0"/>
        <v>0</v>
      </c>
      <c r="J18" s="15"/>
      <c r="K18" s="17"/>
    </row>
    <row r="19" spans="2:11" x14ac:dyDescent="0.25">
      <c r="B19" s="17"/>
      <c r="C19" s="21"/>
      <c r="D19" s="15"/>
      <c r="E19" s="15"/>
      <c r="F19" s="15"/>
      <c r="G19" s="24"/>
      <c r="H19" s="25">
        <v>0.16</v>
      </c>
      <c r="I19" s="16">
        <f t="shared" si="0"/>
        <v>0</v>
      </c>
      <c r="J19" s="15"/>
      <c r="K19" s="17"/>
    </row>
    <row r="20" spans="2:11" x14ac:dyDescent="0.25">
      <c r="B20" s="17"/>
      <c r="C20" s="21"/>
      <c r="D20" s="15"/>
      <c r="E20" s="15"/>
      <c r="F20" s="15"/>
      <c r="G20" s="24"/>
      <c r="H20" s="25">
        <v>0.16</v>
      </c>
      <c r="I20" s="16">
        <f t="shared" si="0"/>
        <v>0</v>
      </c>
      <c r="J20" s="15"/>
      <c r="K20" s="17"/>
    </row>
    <row r="21" spans="2:11" x14ac:dyDescent="0.25">
      <c r="B21" s="17"/>
      <c r="C21" s="21"/>
      <c r="D21" s="15"/>
      <c r="E21" s="15"/>
      <c r="F21" s="15"/>
      <c r="G21" s="24"/>
      <c r="H21" s="25">
        <v>0.16</v>
      </c>
      <c r="I21" s="16">
        <f t="shared" si="0"/>
        <v>0</v>
      </c>
      <c r="J21" s="15"/>
      <c r="K21" s="17"/>
    </row>
    <row r="22" spans="2:11" x14ac:dyDescent="0.25">
      <c r="B22" s="17"/>
      <c r="C22" s="21"/>
      <c r="D22" s="15"/>
      <c r="E22" s="15"/>
      <c r="F22" s="15"/>
      <c r="G22" s="24"/>
      <c r="H22" s="25">
        <v>0.16</v>
      </c>
      <c r="I22" s="16">
        <f t="shared" si="0"/>
        <v>0</v>
      </c>
      <c r="J22" s="15"/>
      <c r="K22" s="17"/>
    </row>
    <row r="23" spans="2:11" x14ac:dyDescent="0.25">
      <c r="B23" s="17"/>
      <c r="C23" s="21"/>
      <c r="D23" s="15"/>
      <c r="E23" s="15"/>
      <c r="F23" s="15"/>
      <c r="G23" s="24"/>
      <c r="H23" s="25">
        <v>0.16</v>
      </c>
      <c r="I23" s="16">
        <f t="shared" si="0"/>
        <v>0</v>
      </c>
      <c r="J23" s="15"/>
      <c r="K23" s="17"/>
    </row>
    <row r="24" spans="2:11" x14ac:dyDescent="0.25">
      <c r="B24" s="17"/>
      <c r="C24" s="21"/>
      <c r="D24" s="15"/>
      <c r="E24" s="15"/>
      <c r="F24" s="15"/>
      <c r="G24" s="24"/>
      <c r="H24" s="25">
        <v>0.16</v>
      </c>
      <c r="I24" s="16">
        <f t="shared" si="0"/>
        <v>0</v>
      </c>
      <c r="J24" s="15"/>
      <c r="K24" s="17"/>
    </row>
    <row r="25" spans="2:11" x14ac:dyDescent="0.25">
      <c r="B25" s="17"/>
      <c r="C25" s="21"/>
      <c r="D25" s="15"/>
      <c r="E25" s="15"/>
      <c r="F25" s="15"/>
      <c r="G25" s="24"/>
      <c r="H25" s="25">
        <v>0.16</v>
      </c>
      <c r="I25" s="16">
        <f t="shared" si="0"/>
        <v>0</v>
      </c>
      <c r="J25" s="15"/>
      <c r="K25" s="17"/>
    </row>
    <row r="26" spans="2:11" x14ac:dyDescent="0.25">
      <c r="B26" s="17"/>
      <c r="C26" s="21"/>
      <c r="D26" s="15"/>
      <c r="E26" s="15"/>
      <c r="F26" s="15"/>
      <c r="G26" s="24"/>
      <c r="H26" s="25">
        <v>0.16</v>
      </c>
      <c r="I26" s="16">
        <f t="shared" si="0"/>
        <v>0</v>
      </c>
      <c r="J26" s="17"/>
      <c r="K26" s="17"/>
    </row>
    <row r="27" spans="2:11" x14ac:dyDescent="0.25">
      <c r="B27" s="17"/>
      <c r="C27" s="21"/>
      <c r="D27" s="15"/>
      <c r="E27" s="15"/>
      <c r="F27" s="15"/>
      <c r="G27" s="24"/>
      <c r="H27" s="25">
        <v>0.16</v>
      </c>
      <c r="I27" s="16">
        <f t="shared" si="0"/>
        <v>0</v>
      </c>
      <c r="J27" s="17"/>
      <c r="K27" s="17"/>
    </row>
    <row r="28" spans="2:11" x14ac:dyDescent="0.25">
      <c r="B28" s="17"/>
      <c r="C28" s="21"/>
      <c r="D28" s="15"/>
      <c r="E28" s="15"/>
      <c r="F28" s="15"/>
      <c r="G28" s="24"/>
      <c r="H28" s="25">
        <v>0.16</v>
      </c>
      <c r="I28" s="16">
        <f t="shared" si="0"/>
        <v>0</v>
      </c>
      <c r="J28" s="17"/>
      <c r="K28" s="17"/>
    </row>
    <row r="29" spans="2:11" x14ac:dyDescent="0.25">
      <c r="B29" s="17"/>
      <c r="C29" s="21"/>
      <c r="D29" s="15"/>
      <c r="E29" s="15"/>
      <c r="F29" s="15"/>
      <c r="G29" s="24"/>
      <c r="H29" s="25">
        <v>0.16</v>
      </c>
      <c r="I29" s="16">
        <f t="shared" si="0"/>
        <v>0</v>
      </c>
      <c r="J29" s="17"/>
      <c r="K29" s="17"/>
    </row>
    <row r="30" spans="2:11" x14ac:dyDescent="0.25">
      <c r="B30" s="17"/>
      <c r="C30" s="21"/>
      <c r="D30" s="15"/>
      <c r="E30" s="15"/>
      <c r="F30" s="15"/>
      <c r="G30" s="24"/>
      <c r="H30" s="25">
        <v>0.16</v>
      </c>
      <c r="I30" s="16">
        <f t="shared" si="0"/>
        <v>0</v>
      </c>
      <c r="J30" s="17"/>
      <c r="K30" s="17"/>
    </row>
    <row r="31" spans="2:11" x14ac:dyDescent="0.25">
      <c r="B31" s="17"/>
      <c r="C31" s="21"/>
      <c r="D31" s="15"/>
      <c r="E31" s="15"/>
      <c r="F31" s="15"/>
      <c r="G31" s="24"/>
      <c r="H31" s="25">
        <v>0.16</v>
      </c>
      <c r="I31" s="16">
        <f t="shared" si="0"/>
        <v>0</v>
      </c>
      <c r="J31" s="17"/>
      <c r="K31" s="17"/>
    </row>
    <row r="32" spans="2:11" x14ac:dyDescent="0.25">
      <c r="B32" s="17"/>
      <c r="C32" s="21"/>
      <c r="D32" s="15"/>
      <c r="E32" s="15"/>
      <c r="F32" s="15"/>
      <c r="G32" s="24"/>
      <c r="H32" s="25">
        <v>0.16</v>
      </c>
      <c r="I32" s="16">
        <f t="shared" si="0"/>
        <v>0</v>
      </c>
      <c r="J32" s="17"/>
      <c r="K32" s="17"/>
    </row>
    <row r="33" spans="2:11" x14ac:dyDescent="0.25">
      <c r="B33" s="17"/>
      <c r="C33" s="21"/>
      <c r="D33" s="15"/>
      <c r="E33" s="15"/>
      <c r="F33" s="15"/>
      <c r="G33" s="24"/>
      <c r="H33" s="25">
        <v>0.16</v>
      </c>
      <c r="I33" s="16">
        <f t="shared" si="0"/>
        <v>0</v>
      </c>
      <c r="J33" s="17"/>
      <c r="K33" s="17"/>
    </row>
    <row r="34" spans="2:11" x14ac:dyDescent="0.25">
      <c r="B34" s="17"/>
      <c r="C34" s="21"/>
      <c r="D34" s="15"/>
      <c r="E34" s="15"/>
      <c r="F34" s="15"/>
      <c r="G34" s="24"/>
      <c r="H34" s="25">
        <v>0.16</v>
      </c>
      <c r="I34" s="16">
        <f t="shared" si="0"/>
        <v>0</v>
      </c>
      <c r="J34" s="17"/>
      <c r="K34" s="17"/>
    </row>
  </sheetData>
  <sheetProtection algorithmName="SHA-512" hashValue="Glg9+SwZq0rUVafKRmh5zPi5CoZulNi3ipZ7p2JNDU58ONnnIDNn5BNCTqbPoPaQfOvE1xcUvgyYoWIIZMZFrQ==" saltValue="BQ5KukRljEoYP/uyCFWscw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4"/>
  <sheetViews>
    <sheetView workbookViewId="0">
      <selection activeCell="B10" sqref="B10"/>
    </sheetView>
  </sheetViews>
  <sheetFormatPr baseColWidth="10" defaultRowHeight="15" x14ac:dyDescent="0.25"/>
  <cols>
    <col min="1" max="1" width="2.42578125" style="4" customWidth="1"/>
    <col min="2" max="2" width="7.85546875" bestFit="1" customWidth="1"/>
    <col min="3" max="3" width="9.28515625" bestFit="1" customWidth="1"/>
    <col min="4" max="4" width="29.85546875" customWidth="1"/>
    <col min="5" max="5" width="8" customWidth="1"/>
    <col min="6" max="6" width="9.85546875" bestFit="1" customWidth="1"/>
    <col min="7" max="8" width="17.5703125" customWidth="1"/>
    <col min="9" max="9" width="22.85546875" customWidth="1"/>
    <col min="10" max="10" width="34.28515625" customWidth="1"/>
    <col min="11" max="11" width="19.140625" bestFit="1" customWidth="1"/>
    <col min="12" max="12" width="2.85546875" style="4" customWidth="1"/>
    <col min="13" max="13" width="11.42578125" style="4"/>
  </cols>
  <sheetData>
    <row r="1" spans="2:11" x14ac:dyDescent="0.25">
      <c r="B1" s="11"/>
      <c r="C1" s="12"/>
      <c r="D1" s="12"/>
      <c r="E1" s="12"/>
      <c r="F1" s="12"/>
      <c r="G1" s="12"/>
      <c r="H1" s="12"/>
      <c r="I1" s="12"/>
      <c r="J1" s="12"/>
      <c r="K1" s="13"/>
    </row>
    <row r="2" spans="2:11" s="4" customFormat="1" x14ac:dyDescent="0.25">
      <c r="B2" s="5"/>
      <c r="C2" s="6"/>
      <c r="D2" s="6"/>
      <c r="E2" s="6"/>
      <c r="F2" s="6"/>
      <c r="G2" s="6"/>
      <c r="H2" s="6"/>
      <c r="I2" s="6"/>
      <c r="J2" s="6"/>
      <c r="K2" s="7"/>
    </row>
    <row r="3" spans="2:11" s="4" customFormat="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2:11" s="4" customFormat="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2:11" s="4" customFormat="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2:11" x14ac:dyDescent="0.25">
      <c r="B6" s="5"/>
      <c r="C6" s="6"/>
      <c r="D6" s="6"/>
      <c r="E6" s="6"/>
      <c r="F6" s="6"/>
      <c r="G6" s="6"/>
      <c r="H6" s="6"/>
      <c r="I6" s="6"/>
      <c r="J6" s="6"/>
      <c r="K6" s="7"/>
    </row>
    <row r="7" spans="2:11" ht="15.75" thickBot="1" x14ac:dyDescent="0.3">
      <c r="B7" s="8"/>
      <c r="C7" s="9"/>
      <c r="D7" s="9"/>
      <c r="E7" s="9"/>
      <c r="F7" s="9"/>
      <c r="G7" s="9"/>
      <c r="H7" s="9"/>
      <c r="I7" s="9"/>
      <c r="J7" s="9"/>
      <c r="K7" s="10"/>
    </row>
    <row r="8" spans="2:11" s="4" customFormat="1" ht="15.75" thickBot="1" x14ac:dyDescent="0.3"/>
    <row r="9" spans="2:11" ht="75" thickBot="1" x14ac:dyDescent="0.3">
      <c r="B9" s="2" t="s">
        <v>0</v>
      </c>
      <c r="C9" s="3" t="s">
        <v>1</v>
      </c>
      <c r="D9" s="1" t="s">
        <v>2</v>
      </c>
      <c r="E9" s="3" t="s">
        <v>3</v>
      </c>
      <c r="F9" s="3" t="s">
        <v>4</v>
      </c>
      <c r="G9" s="1" t="s">
        <v>5</v>
      </c>
      <c r="H9" s="1" t="s">
        <v>32</v>
      </c>
      <c r="I9" s="1" t="s">
        <v>6</v>
      </c>
      <c r="J9" s="1" t="s">
        <v>7</v>
      </c>
      <c r="K9" s="1" t="s">
        <v>8</v>
      </c>
    </row>
    <row r="10" spans="2:11" x14ac:dyDescent="0.25">
      <c r="B10" s="19"/>
      <c r="C10" s="20"/>
      <c r="D10" s="18"/>
      <c r="E10" s="18"/>
      <c r="F10" s="18"/>
      <c r="G10" s="22"/>
      <c r="H10" s="23">
        <v>0.16</v>
      </c>
      <c r="I10" s="14">
        <f>((F10*G10)+(F10*G10*H10))</f>
        <v>0</v>
      </c>
      <c r="J10" s="18"/>
      <c r="K10" s="19"/>
    </row>
    <row r="11" spans="2:11" x14ac:dyDescent="0.25">
      <c r="B11" s="17"/>
      <c r="C11" s="21"/>
      <c r="D11" s="15"/>
      <c r="E11" s="15"/>
      <c r="F11" s="15"/>
      <c r="G11" s="24"/>
      <c r="H11" s="25">
        <v>0.16</v>
      </c>
      <c r="I11" s="16">
        <f t="shared" ref="I11:I34" si="0">((F11*G11)+(F11*G11*H11))</f>
        <v>0</v>
      </c>
      <c r="J11" s="15"/>
      <c r="K11" s="17"/>
    </row>
    <row r="12" spans="2:11" x14ac:dyDescent="0.25">
      <c r="B12" s="17"/>
      <c r="C12" s="21"/>
      <c r="D12" s="15"/>
      <c r="E12" s="15"/>
      <c r="F12" s="15"/>
      <c r="G12" s="24"/>
      <c r="H12" s="25">
        <v>0.16</v>
      </c>
      <c r="I12" s="16">
        <f t="shared" si="0"/>
        <v>0</v>
      </c>
      <c r="J12" s="15"/>
      <c r="K12" s="17"/>
    </row>
    <row r="13" spans="2:11" x14ac:dyDescent="0.25">
      <c r="B13" s="17"/>
      <c r="C13" s="21"/>
      <c r="D13" s="15"/>
      <c r="E13" s="15"/>
      <c r="F13" s="15"/>
      <c r="G13" s="24"/>
      <c r="H13" s="25">
        <v>0.16</v>
      </c>
      <c r="I13" s="16">
        <f t="shared" si="0"/>
        <v>0</v>
      </c>
      <c r="J13" s="15"/>
      <c r="K13" s="17"/>
    </row>
    <row r="14" spans="2:11" x14ac:dyDescent="0.25">
      <c r="B14" s="17"/>
      <c r="C14" s="21"/>
      <c r="D14" s="15"/>
      <c r="E14" s="15"/>
      <c r="F14" s="15"/>
      <c r="G14" s="24"/>
      <c r="H14" s="25">
        <v>0.16</v>
      </c>
      <c r="I14" s="16">
        <f t="shared" si="0"/>
        <v>0</v>
      </c>
      <c r="J14" s="15"/>
      <c r="K14" s="17"/>
    </row>
    <row r="15" spans="2:11" x14ac:dyDescent="0.25">
      <c r="B15" s="17"/>
      <c r="C15" s="21"/>
      <c r="D15" s="15"/>
      <c r="E15" s="15"/>
      <c r="F15" s="15"/>
      <c r="G15" s="24"/>
      <c r="H15" s="25">
        <v>0.16</v>
      </c>
      <c r="I15" s="16">
        <f t="shared" si="0"/>
        <v>0</v>
      </c>
      <c r="J15" s="15"/>
      <c r="K15" s="17"/>
    </row>
    <row r="16" spans="2:11" x14ac:dyDescent="0.25">
      <c r="B16" s="17"/>
      <c r="C16" s="21"/>
      <c r="D16" s="15"/>
      <c r="E16" s="15"/>
      <c r="F16" s="15"/>
      <c r="G16" s="24"/>
      <c r="H16" s="25">
        <v>0.16</v>
      </c>
      <c r="I16" s="16">
        <f t="shared" si="0"/>
        <v>0</v>
      </c>
      <c r="J16" s="15"/>
      <c r="K16" s="17"/>
    </row>
    <row r="17" spans="2:11" x14ac:dyDescent="0.25">
      <c r="B17" s="17"/>
      <c r="C17" s="21"/>
      <c r="D17" s="15"/>
      <c r="E17" s="15"/>
      <c r="F17" s="15"/>
      <c r="G17" s="24"/>
      <c r="H17" s="25">
        <v>0.16</v>
      </c>
      <c r="I17" s="16">
        <f t="shared" si="0"/>
        <v>0</v>
      </c>
      <c r="J17" s="15"/>
      <c r="K17" s="17"/>
    </row>
    <row r="18" spans="2:11" x14ac:dyDescent="0.25">
      <c r="B18" s="17"/>
      <c r="C18" s="21"/>
      <c r="D18" s="15"/>
      <c r="E18" s="15"/>
      <c r="F18" s="15"/>
      <c r="G18" s="24"/>
      <c r="H18" s="25">
        <v>0.16</v>
      </c>
      <c r="I18" s="16">
        <f t="shared" si="0"/>
        <v>0</v>
      </c>
      <c r="J18" s="15"/>
      <c r="K18" s="17"/>
    </row>
    <row r="19" spans="2:11" x14ac:dyDescent="0.25">
      <c r="B19" s="17"/>
      <c r="C19" s="21"/>
      <c r="D19" s="15"/>
      <c r="E19" s="15"/>
      <c r="F19" s="15"/>
      <c r="G19" s="24"/>
      <c r="H19" s="25">
        <v>0.16</v>
      </c>
      <c r="I19" s="16">
        <f t="shared" si="0"/>
        <v>0</v>
      </c>
      <c r="J19" s="15"/>
      <c r="K19" s="17"/>
    </row>
    <row r="20" spans="2:11" x14ac:dyDescent="0.25">
      <c r="B20" s="17"/>
      <c r="C20" s="21"/>
      <c r="D20" s="15"/>
      <c r="E20" s="15"/>
      <c r="F20" s="15"/>
      <c r="G20" s="24"/>
      <c r="H20" s="25">
        <v>0.16</v>
      </c>
      <c r="I20" s="16">
        <f t="shared" si="0"/>
        <v>0</v>
      </c>
      <c r="J20" s="15"/>
      <c r="K20" s="17"/>
    </row>
    <row r="21" spans="2:11" x14ac:dyDescent="0.25">
      <c r="B21" s="17"/>
      <c r="C21" s="21"/>
      <c r="D21" s="15"/>
      <c r="E21" s="15"/>
      <c r="F21" s="15"/>
      <c r="G21" s="24"/>
      <c r="H21" s="25">
        <v>0.16</v>
      </c>
      <c r="I21" s="16">
        <f t="shared" si="0"/>
        <v>0</v>
      </c>
      <c r="J21" s="15"/>
      <c r="K21" s="17"/>
    </row>
    <row r="22" spans="2:11" x14ac:dyDescent="0.25">
      <c r="B22" s="17"/>
      <c r="C22" s="21"/>
      <c r="D22" s="15"/>
      <c r="E22" s="15"/>
      <c r="F22" s="15"/>
      <c r="G22" s="24"/>
      <c r="H22" s="25">
        <v>0.16</v>
      </c>
      <c r="I22" s="16">
        <f t="shared" si="0"/>
        <v>0</v>
      </c>
      <c r="J22" s="15"/>
      <c r="K22" s="17"/>
    </row>
    <row r="23" spans="2:11" x14ac:dyDescent="0.25">
      <c r="B23" s="17"/>
      <c r="C23" s="21"/>
      <c r="D23" s="15"/>
      <c r="E23" s="15"/>
      <c r="F23" s="15"/>
      <c r="G23" s="24"/>
      <c r="H23" s="25">
        <v>0.16</v>
      </c>
      <c r="I23" s="16">
        <f t="shared" si="0"/>
        <v>0</v>
      </c>
      <c r="J23" s="15"/>
      <c r="K23" s="17"/>
    </row>
    <row r="24" spans="2:11" x14ac:dyDescent="0.25">
      <c r="B24" s="17"/>
      <c r="C24" s="21"/>
      <c r="D24" s="15"/>
      <c r="E24" s="15"/>
      <c r="F24" s="15"/>
      <c r="G24" s="24"/>
      <c r="H24" s="25">
        <v>0.16</v>
      </c>
      <c r="I24" s="16">
        <f t="shared" si="0"/>
        <v>0</v>
      </c>
      <c r="J24" s="15"/>
      <c r="K24" s="17"/>
    </row>
    <row r="25" spans="2:11" x14ac:dyDescent="0.25">
      <c r="B25" s="17"/>
      <c r="C25" s="21"/>
      <c r="D25" s="15"/>
      <c r="E25" s="15"/>
      <c r="F25" s="15"/>
      <c r="G25" s="24"/>
      <c r="H25" s="25">
        <v>0.16</v>
      </c>
      <c r="I25" s="16">
        <f t="shared" si="0"/>
        <v>0</v>
      </c>
      <c r="J25" s="15"/>
      <c r="K25" s="17"/>
    </row>
    <row r="26" spans="2:11" x14ac:dyDescent="0.25">
      <c r="B26" s="17"/>
      <c r="C26" s="21"/>
      <c r="D26" s="15"/>
      <c r="E26" s="15"/>
      <c r="F26" s="15"/>
      <c r="G26" s="24"/>
      <c r="H26" s="25">
        <v>0.16</v>
      </c>
      <c r="I26" s="16">
        <f t="shared" si="0"/>
        <v>0</v>
      </c>
      <c r="J26" s="17"/>
      <c r="K26" s="17"/>
    </row>
    <row r="27" spans="2:11" x14ac:dyDescent="0.25">
      <c r="B27" s="17"/>
      <c r="C27" s="21"/>
      <c r="D27" s="15"/>
      <c r="E27" s="15"/>
      <c r="F27" s="15"/>
      <c r="G27" s="24"/>
      <c r="H27" s="25">
        <v>0.16</v>
      </c>
      <c r="I27" s="16">
        <f t="shared" si="0"/>
        <v>0</v>
      </c>
      <c r="J27" s="17"/>
      <c r="K27" s="17"/>
    </row>
    <row r="28" spans="2:11" x14ac:dyDescent="0.25">
      <c r="B28" s="17"/>
      <c r="C28" s="21"/>
      <c r="D28" s="15"/>
      <c r="E28" s="15"/>
      <c r="F28" s="15"/>
      <c r="G28" s="24"/>
      <c r="H28" s="25">
        <v>0.16</v>
      </c>
      <c r="I28" s="16">
        <f t="shared" si="0"/>
        <v>0</v>
      </c>
      <c r="J28" s="17"/>
      <c r="K28" s="17"/>
    </row>
    <row r="29" spans="2:11" x14ac:dyDescent="0.25">
      <c r="B29" s="17"/>
      <c r="C29" s="21"/>
      <c r="D29" s="15"/>
      <c r="E29" s="15"/>
      <c r="F29" s="15"/>
      <c r="G29" s="24"/>
      <c r="H29" s="25">
        <v>0.16</v>
      </c>
      <c r="I29" s="16">
        <f t="shared" si="0"/>
        <v>0</v>
      </c>
      <c r="J29" s="17"/>
      <c r="K29" s="17"/>
    </row>
    <row r="30" spans="2:11" x14ac:dyDescent="0.25">
      <c r="B30" s="17"/>
      <c r="C30" s="21"/>
      <c r="D30" s="15"/>
      <c r="E30" s="15"/>
      <c r="F30" s="15"/>
      <c r="G30" s="24"/>
      <c r="H30" s="25">
        <v>0.16</v>
      </c>
      <c r="I30" s="16">
        <f t="shared" si="0"/>
        <v>0</v>
      </c>
      <c r="J30" s="17"/>
      <c r="K30" s="17"/>
    </row>
    <row r="31" spans="2:11" x14ac:dyDescent="0.25">
      <c r="B31" s="17"/>
      <c r="C31" s="21"/>
      <c r="D31" s="15"/>
      <c r="E31" s="15"/>
      <c r="F31" s="15"/>
      <c r="G31" s="24"/>
      <c r="H31" s="25">
        <v>0.16</v>
      </c>
      <c r="I31" s="16">
        <f t="shared" si="0"/>
        <v>0</v>
      </c>
      <c r="J31" s="17"/>
      <c r="K31" s="17"/>
    </row>
    <row r="32" spans="2:11" x14ac:dyDescent="0.25">
      <c r="B32" s="17"/>
      <c r="C32" s="21"/>
      <c r="D32" s="15"/>
      <c r="E32" s="15"/>
      <c r="F32" s="15"/>
      <c r="G32" s="24"/>
      <c r="H32" s="25">
        <v>0.16</v>
      </c>
      <c r="I32" s="16">
        <f t="shared" si="0"/>
        <v>0</v>
      </c>
      <c r="J32" s="17"/>
      <c r="K32" s="17"/>
    </row>
    <row r="33" spans="2:11" x14ac:dyDescent="0.25">
      <c r="B33" s="17"/>
      <c r="C33" s="21"/>
      <c r="D33" s="15"/>
      <c r="E33" s="15"/>
      <c r="F33" s="15"/>
      <c r="G33" s="24"/>
      <c r="H33" s="25">
        <v>0.16</v>
      </c>
      <c r="I33" s="16">
        <f t="shared" si="0"/>
        <v>0</v>
      </c>
      <c r="J33" s="17"/>
      <c r="K33" s="17"/>
    </row>
    <row r="34" spans="2:11" x14ac:dyDescent="0.25">
      <c r="B34" s="17"/>
      <c r="C34" s="21"/>
      <c r="D34" s="15"/>
      <c r="E34" s="15"/>
      <c r="F34" s="15"/>
      <c r="G34" s="24"/>
      <c r="H34" s="25">
        <v>0.16</v>
      </c>
      <c r="I34" s="16">
        <f t="shared" si="0"/>
        <v>0</v>
      </c>
      <c r="J34" s="17"/>
      <c r="K34" s="17"/>
    </row>
  </sheetData>
  <sheetProtection algorithmName="SHA-512" hashValue="LahXJxURnmUSxGwUQTG8IDPbfJB3klVxTa0ZEEwlxXTBQPVAT/bkVg52n6duM6zfMthvyz9mSsZMV1cLwaTS/w==" saltValue="kzQYGhwz2vh2ij7htB14TQ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34"/>
  <sheetViews>
    <sheetView workbookViewId="0">
      <selection activeCell="B10" sqref="B10"/>
    </sheetView>
  </sheetViews>
  <sheetFormatPr baseColWidth="10" defaultRowHeight="15" x14ac:dyDescent="0.25"/>
  <cols>
    <col min="1" max="1" width="2.42578125" style="4" customWidth="1"/>
    <col min="2" max="2" width="7.85546875" bestFit="1" customWidth="1"/>
    <col min="3" max="3" width="9.28515625" bestFit="1" customWidth="1"/>
    <col min="4" max="4" width="29.85546875" customWidth="1"/>
    <col min="5" max="5" width="8" customWidth="1"/>
    <col min="6" max="6" width="9.85546875" bestFit="1" customWidth="1"/>
    <col min="7" max="8" width="17.5703125" customWidth="1"/>
    <col min="9" max="9" width="22.85546875" customWidth="1"/>
    <col min="10" max="10" width="34.28515625" customWidth="1"/>
    <col min="11" max="11" width="19.140625" bestFit="1" customWidth="1"/>
    <col min="12" max="12" width="2.85546875" style="4" customWidth="1"/>
    <col min="13" max="13" width="11.42578125" style="4"/>
  </cols>
  <sheetData>
    <row r="1" spans="2:11" x14ac:dyDescent="0.25">
      <c r="B1" s="11"/>
      <c r="C1" s="12"/>
      <c r="D1" s="12"/>
      <c r="E1" s="12"/>
      <c r="F1" s="12"/>
      <c r="G1" s="12"/>
      <c r="H1" s="12"/>
      <c r="I1" s="12"/>
      <c r="J1" s="12"/>
      <c r="K1" s="13"/>
    </row>
    <row r="2" spans="2:11" s="4" customFormat="1" x14ac:dyDescent="0.25">
      <c r="B2" s="5"/>
      <c r="C2" s="6"/>
      <c r="D2" s="6"/>
      <c r="E2" s="6"/>
      <c r="F2" s="6"/>
      <c r="G2" s="6"/>
      <c r="H2" s="6"/>
      <c r="I2" s="6"/>
      <c r="J2" s="6"/>
      <c r="K2" s="7"/>
    </row>
    <row r="3" spans="2:11" s="4" customFormat="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2:11" s="4" customFormat="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2:11" s="4" customFormat="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2:11" x14ac:dyDescent="0.25">
      <c r="B6" s="5"/>
      <c r="C6" s="6"/>
      <c r="D6" s="6"/>
      <c r="E6" s="6"/>
      <c r="F6" s="6"/>
      <c r="G6" s="6"/>
      <c r="H6" s="6"/>
      <c r="I6" s="6"/>
      <c r="J6" s="6"/>
      <c r="K6" s="7"/>
    </row>
    <row r="7" spans="2:11" ht="15.75" thickBot="1" x14ac:dyDescent="0.3">
      <c r="B7" s="8"/>
      <c r="C7" s="9"/>
      <c r="D7" s="9"/>
      <c r="E7" s="9"/>
      <c r="F7" s="9"/>
      <c r="G7" s="9"/>
      <c r="H7" s="9"/>
      <c r="I7" s="9"/>
      <c r="J7" s="9"/>
      <c r="K7" s="10"/>
    </row>
    <row r="8" spans="2:11" s="4" customFormat="1" ht="15.75" thickBot="1" x14ac:dyDescent="0.3"/>
    <row r="9" spans="2:11" ht="75" thickBot="1" x14ac:dyDescent="0.3">
      <c r="B9" s="2" t="s">
        <v>0</v>
      </c>
      <c r="C9" s="3" t="s">
        <v>1</v>
      </c>
      <c r="D9" s="1" t="s">
        <v>2</v>
      </c>
      <c r="E9" s="3" t="s">
        <v>3</v>
      </c>
      <c r="F9" s="3" t="s">
        <v>4</v>
      </c>
      <c r="G9" s="1" t="s">
        <v>5</v>
      </c>
      <c r="H9" s="1" t="s">
        <v>32</v>
      </c>
      <c r="I9" s="1" t="s">
        <v>6</v>
      </c>
      <c r="J9" s="1" t="s">
        <v>7</v>
      </c>
      <c r="K9" s="1" t="s">
        <v>8</v>
      </c>
    </row>
    <row r="10" spans="2:11" x14ac:dyDescent="0.25">
      <c r="B10" s="19"/>
      <c r="C10" s="20"/>
      <c r="D10" s="18"/>
      <c r="E10" s="18"/>
      <c r="F10" s="18"/>
      <c r="G10" s="22"/>
      <c r="H10" s="23">
        <v>0.16</v>
      </c>
      <c r="I10" s="14">
        <f>((F10*G10)+(F10*G10*H10))</f>
        <v>0</v>
      </c>
      <c r="J10" s="18"/>
      <c r="K10" s="19"/>
    </row>
    <row r="11" spans="2:11" x14ac:dyDescent="0.25">
      <c r="B11" s="17"/>
      <c r="C11" s="21"/>
      <c r="D11" s="15"/>
      <c r="E11" s="15"/>
      <c r="F11" s="15"/>
      <c r="G11" s="24"/>
      <c r="H11" s="25">
        <v>0.16</v>
      </c>
      <c r="I11" s="16">
        <f t="shared" ref="I11:I34" si="0">((F11*G11)+(F11*G11*H11))</f>
        <v>0</v>
      </c>
      <c r="J11" s="15"/>
      <c r="K11" s="17"/>
    </row>
    <row r="12" spans="2:11" x14ac:dyDescent="0.25">
      <c r="B12" s="17"/>
      <c r="C12" s="21"/>
      <c r="D12" s="15"/>
      <c r="E12" s="15"/>
      <c r="F12" s="15"/>
      <c r="G12" s="24"/>
      <c r="H12" s="25">
        <v>0.16</v>
      </c>
      <c r="I12" s="16">
        <f t="shared" si="0"/>
        <v>0</v>
      </c>
      <c r="J12" s="15"/>
      <c r="K12" s="17"/>
    </row>
    <row r="13" spans="2:11" x14ac:dyDescent="0.25">
      <c r="B13" s="17"/>
      <c r="C13" s="21"/>
      <c r="D13" s="15"/>
      <c r="E13" s="15"/>
      <c r="F13" s="15"/>
      <c r="G13" s="24"/>
      <c r="H13" s="25">
        <v>0.16</v>
      </c>
      <c r="I13" s="16">
        <f t="shared" si="0"/>
        <v>0</v>
      </c>
      <c r="J13" s="15"/>
      <c r="K13" s="17"/>
    </row>
    <row r="14" spans="2:11" x14ac:dyDescent="0.25">
      <c r="B14" s="17"/>
      <c r="C14" s="21"/>
      <c r="D14" s="15"/>
      <c r="E14" s="15"/>
      <c r="F14" s="15"/>
      <c r="G14" s="24"/>
      <c r="H14" s="25">
        <v>0.16</v>
      </c>
      <c r="I14" s="16">
        <f t="shared" si="0"/>
        <v>0</v>
      </c>
      <c r="J14" s="15"/>
      <c r="K14" s="17"/>
    </row>
    <row r="15" spans="2:11" x14ac:dyDescent="0.25">
      <c r="B15" s="17"/>
      <c r="C15" s="21"/>
      <c r="D15" s="15"/>
      <c r="E15" s="15"/>
      <c r="F15" s="15"/>
      <c r="G15" s="24"/>
      <c r="H15" s="25">
        <v>0.16</v>
      </c>
      <c r="I15" s="16">
        <f t="shared" si="0"/>
        <v>0</v>
      </c>
      <c r="J15" s="15"/>
      <c r="K15" s="17"/>
    </row>
    <row r="16" spans="2:11" x14ac:dyDescent="0.25">
      <c r="B16" s="17"/>
      <c r="C16" s="21"/>
      <c r="D16" s="15"/>
      <c r="E16" s="15"/>
      <c r="F16" s="15"/>
      <c r="G16" s="24"/>
      <c r="H16" s="25">
        <v>0.16</v>
      </c>
      <c r="I16" s="16">
        <f t="shared" si="0"/>
        <v>0</v>
      </c>
      <c r="J16" s="15"/>
      <c r="K16" s="17"/>
    </row>
    <row r="17" spans="2:11" x14ac:dyDescent="0.25">
      <c r="B17" s="17"/>
      <c r="C17" s="21"/>
      <c r="D17" s="15"/>
      <c r="E17" s="15"/>
      <c r="F17" s="15"/>
      <c r="G17" s="24"/>
      <c r="H17" s="25">
        <v>0.16</v>
      </c>
      <c r="I17" s="16">
        <f t="shared" si="0"/>
        <v>0</v>
      </c>
      <c r="J17" s="15"/>
      <c r="K17" s="17"/>
    </row>
    <row r="18" spans="2:11" x14ac:dyDescent="0.25">
      <c r="B18" s="17"/>
      <c r="C18" s="21"/>
      <c r="D18" s="15"/>
      <c r="E18" s="15"/>
      <c r="F18" s="15"/>
      <c r="G18" s="24"/>
      <c r="H18" s="25">
        <v>0.16</v>
      </c>
      <c r="I18" s="16">
        <f t="shared" si="0"/>
        <v>0</v>
      </c>
      <c r="J18" s="15"/>
      <c r="K18" s="17"/>
    </row>
    <row r="19" spans="2:11" x14ac:dyDescent="0.25">
      <c r="B19" s="17"/>
      <c r="C19" s="21"/>
      <c r="D19" s="15"/>
      <c r="E19" s="15"/>
      <c r="F19" s="15"/>
      <c r="G19" s="24"/>
      <c r="H19" s="25">
        <v>0.16</v>
      </c>
      <c r="I19" s="16">
        <f t="shared" si="0"/>
        <v>0</v>
      </c>
      <c r="J19" s="15"/>
      <c r="K19" s="17"/>
    </row>
    <row r="20" spans="2:11" x14ac:dyDescent="0.25">
      <c r="B20" s="17"/>
      <c r="C20" s="21"/>
      <c r="D20" s="15"/>
      <c r="E20" s="15"/>
      <c r="F20" s="15"/>
      <c r="G20" s="24"/>
      <c r="H20" s="25">
        <v>0.16</v>
      </c>
      <c r="I20" s="16">
        <f t="shared" si="0"/>
        <v>0</v>
      </c>
      <c r="J20" s="15"/>
      <c r="K20" s="17"/>
    </row>
    <row r="21" spans="2:11" x14ac:dyDescent="0.25">
      <c r="B21" s="17"/>
      <c r="C21" s="21"/>
      <c r="D21" s="15"/>
      <c r="E21" s="15"/>
      <c r="F21" s="15"/>
      <c r="G21" s="24"/>
      <c r="H21" s="25">
        <v>0.16</v>
      </c>
      <c r="I21" s="16">
        <f t="shared" si="0"/>
        <v>0</v>
      </c>
      <c r="J21" s="15"/>
      <c r="K21" s="17"/>
    </row>
    <row r="22" spans="2:11" x14ac:dyDescent="0.25">
      <c r="B22" s="17"/>
      <c r="C22" s="21"/>
      <c r="D22" s="15"/>
      <c r="E22" s="15"/>
      <c r="F22" s="15"/>
      <c r="G22" s="24"/>
      <c r="H22" s="25">
        <v>0.16</v>
      </c>
      <c r="I22" s="16">
        <f t="shared" si="0"/>
        <v>0</v>
      </c>
      <c r="J22" s="15"/>
      <c r="K22" s="17"/>
    </row>
    <row r="23" spans="2:11" x14ac:dyDescent="0.25">
      <c r="B23" s="17"/>
      <c r="C23" s="21"/>
      <c r="D23" s="15"/>
      <c r="E23" s="15"/>
      <c r="F23" s="15"/>
      <c r="G23" s="24"/>
      <c r="H23" s="25">
        <v>0.16</v>
      </c>
      <c r="I23" s="16">
        <f t="shared" si="0"/>
        <v>0</v>
      </c>
      <c r="J23" s="15"/>
      <c r="K23" s="17"/>
    </row>
    <row r="24" spans="2:11" x14ac:dyDescent="0.25">
      <c r="B24" s="17"/>
      <c r="C24" s="21"/>
      <c r="D24" s="15"/>
      <c r="E24" s="15"/>
      <c r="F24" s="15"/>
      <c r="G24" s="24"/>
      <c r="H24" s="25">
        <v>0.16</v>
      </c>
      <c r="I24" s="16">
        <f t="shared" si="0"/>
        <v>0</v>
      </c>
      <c r="J24" s="15"/>
      <c r="K24" s="17"/>
    </row>
    <row r="25" spans="2:11" x14ac:dyDescent="0.25">
      <c r="B25" s="17"/>
      <c r="C25" s="21"/>
      <c r="D25" s="15"/>
      <c r="E25" s="15"/>
      <c r="F25" s="15"/>
      <c r="G25" s="24"/>
      <c r="H25" s="25">
        <v>0.16</v>
      </c>
      <c r="I25" s="16">
        <f t="shared" si="0"/>
        <v>0</v>
      </c>
      <c r="J25" s="15"/>
      <c r="K25" s="17"/>
    </row>
    <row r="26" spans="2:11" x14ac:dyDescent="0.25">
      <c r="B26" s="17"/>
      <c r="C26" s="21"/>
      <c r="D26" s="15"/>
      <c r="E26" s="15"/>
      <c r="F26" s="15"/>
      <c r="G26" s="24"/>
      <c r="H26" s="25">
        <v>0.16</v>
      </c>
      <c r="I26" s="16">
        <f t="shared" si="0"/>
        <v>0</v>
      </c>
      <c r="J26" s="17"/>
      <c r="K26" s="17"/>
    </row>
    <row r="27" spans="2:11" x14ac:dyDescent="0.25">
      <c r="B27" s="17"/>
      <c r="C27" s="21"/>
      <c r="D27" s="15"/>
      <c r="E27" s="15"/>
      <c r="F27" s="15"/>
      <c r="G27" s="24"/>
      <c r="H27" s="25">
        <v>0.16</v>
      </c>
      <c r="I27" s="16">
        <f t="shared" si="0"/>
        <v>0</v>
      </c>
      <c r="J27" s="17"/>
      <c r="K27" s="17"/>
    </row>
    <row r="28" spans="2:11" x14ac:dyDescent="0.25">
      <c r="B28" s="17"/>
      <c r="C28" s="21"/>
      <c r="D28" s="15"/>
      <c r="E28" s="15"/>
      <c r="F28" s="15"/>
      <c r="G28" s="24"/>
      <c r="H28" s="25">
        <v>0.16</v>
      </c>
      <c r="I28" s="16">
        <f t="shared" si="0"/>
        <v>0</v>
      </c>
      <c r="J28" s="17"/>
      <c r="K28" s="17"/>
    </row>
    <row r="29" spans="2:11" x14ac:dyDescent="0.25">
      <c r="B29" s="17"/>
      <c r="C29" s="21"/>
      <c r="D29" s="15"/>
      <c r="E29" s="15"/>
      <c r="F29" s="15"/>
      <c r="G29" s="24"/>
      <c r="H29" s="25">
        <v>0.16</v>
      </c>
      <c r="I29" s="16">
        <f t="shared" si="0"/>
        <v>0</v>
      </c>
      <c r="J29" s="17"/>
      <c r="K29" s="17"/>
    </row>
    <row r="30" spans="2:11" x14ac:dyDescent="0.25">
      <c r="B30" s="17"/>
      <c r="C30" s="21"/>
      <c r="D30" s="15"/>
      <c r="E30" s="15"/>
      <c r="F30" s="15"/>
      <c r="G30" s="24"/>
      <c r="H30" s="25">
        <v>0.16</v>
      </c>
      <c r="I30" s="16">
        <f t="shared" si="0"/>
        <v>0</v>
      </c>
      <c r="J30" s="17"/>
      <c r="K30" s="17"/>
    </row>
    <row r="31" spans="2:11" x14ac:dyDescent="0.25">
      <c r="B31" s="17"/>
      <c r="C31" s="21"/>
      <c r="D31" s="15"/>
      <c r="E31" s="15"/>
      <c r="F31" s="15"/>
      <c r="G31" s="24"/>
      <c r="H31" s="25">
        <v>0.16</v>
      </c>
      <c r="I31" s="16">
        <f t="shared" si="0"/>
        <v>0</v>
      </c>
      <c r="J31" s="17"/>
      <c r="K31" s="17"/>
    </row>
    <row r="32" spans="2:11" x14ac:dyDescent="0.25">
      <c r="B32" s="17"/>
      <c r="C32" s="21"/>
      <c r="D32" s="15"/>
      <c r="E32" s="15"/>
      <c r="F32" s="15"/>
      <c r="G32" s="24"/>
      <c r="H32" s="25">
        <v>0.16</v>
      </c>
      <c r="I32" s="16">
        <f t="shared" si="0"/>
        <v>0</v>
      </c>
      <c r="J32" s="17"/>
      <c r="K32" s="17"/>
    </row>
    <row r="33" spans="2:11" x14ac:dyDescent="0.25">
      <c r="B33" s="17"/>
      <c r="C33" s="21"/>
      <c r="D33" s="15"/>
      <c r="E33" s="15"/>
      <c r="F33" s="15"/>
      <c r="G33" s="24"/>
      <c r="H33" s="25">
        <v>0.16</v>
      </c>
      <c r="I33" s="16">
        <f t="shared" si="0"/>
        <v>0</v>
      </c>
      <c r="J33" s="17"/>
      <c r="K33" s="17"/>
    </row>
    <row r="34" spans="2:11" x14ac:dyDescent="0.25">
      <c r="B34" s="17"/>
      <c r="C34" s="21"/>
      <c r="D34" s="15"/>
      <c r="E34" s="15"/>
      <c r="F34" s="15"/>
      <c r="G34" s="24"/>
      <c r="H34" s="25">
        <v>0.16</v>
      </c>
      <c r="I34" s="16">
        <f t="shared" si="0"/>
        <v>0</v>
      </c>
      <c r="J34" s="17"/>
      <c r="K34" s="17"/>
    </row>
  </sheetData>
  <sheetProtection algorithmName="SHA-512" hashValue="PlYmTpnvFfZgRw5ZkcXPRJX3b13gMFv0Fr5WX3rHOsRYAKBIQrl3l78q/43nNOy7fCn2UePX3D2BLGQZJ+oQ1w==" saltValue="CvN7RdjJtdWC3xpPAvg9hQ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34"/>
  <sheetViews>
    <sheetView workbookViewId="0">
      <selection activeCell="B10" sqref="B10"/>
    </sheetView>
  </sheetViews>
  <sheetFormatPr baseColWidth="10" defaultRowHeight="15" x14ac:dyDescent="0.25"/>
  <cols>
    <col min="1" max="1" width="2.42578125" style="4" customWidth="1"/>
    <col min="2" max="2" width="7.85546875" bestFit="1" customWidth="1"/>
    <col min="3" max="3" width="9.28515625" bestFit="1" customWidth="1"/>
    <col min="4" max="4" width="29.85546875" customWidth="1"/>
    <col min="5" max="5" width="8" customWidth="1"/>
    <col min="6" max="6" width="9.85546875" bestFit="1" customWidth="1"/>
    <col min="7" max="8" width="17.5703125" customWidth="1"/>
    <col min="9" max="9" width="22.85546875" customWidth="1"/>
    <col min="10" max="10" width="34.28515625" customWidth="1"/>
    <col min="11" max="11" width="19.140625" bestFit="1" customWidth="1"/>
    <col min="12" max="12" width="2.85546875" style="4" customWidth="1"/>
    <col min="13" max="13" width="11.42578125" style="4"/>
  </cols>
  <sheetData>
    <row r="1" spans="2:11" x14ac:dyDescent="0.25">
      <c r="B1" s="11"/>
      <c r="C1" s="12"/>
      <c r="D1" s="12"/>
      <c r="E1" s="12"/>
      <c r="F1" s="12"/>
      <c r="G1" s="12"/>
      <c r="H1" s="12"/>
      <c r="I1" s="12"/>
      <c r="J1" s="12"/>
      <c r="K1" s="13"/>
    </row>
    <row r="2" spans="2:11" s="4" customFormat="1" x14ac:dyDescent="0.25">
      <c r="B2" s="5"/>
      <c r="C2" s="6"/>
      <c r="D2" s="6"/>
      <c r="E2" s="6"/>
      <c r="F2" s="6"/>
      <c r="G2" s="6"/>
      <c r="H2" s="6"/>
      <c r="I2" s="6"/>
      <c r="J2" s="6"/>
      <c r="K2" s="7"/>
    </row>
    <row r="3" spans="2:11" s="4" customFormat="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2:11" s="4" customFormat="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2:11" s="4" customFormat="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2:11" x14ac:dyDescent="0.25">
      <c r="B6" s="5"/>
      <c r="C6" s="6"/>
      <c r="D6" s="6"/>
      <c r="E6" s="6"/>
      <c r="F6" s="6"/>
      <c r="G6" s="6"/>
      <c r="H6" s="6"/>
      <c r="I6" s="6"/>
      <c r="J6" s="6"/>
      <c r="K6" s="7"/>
    </row>
    <row r="7" spans="2:11" ht="15.75" thickBot="1" x14ac:dyDescent="0.3">
      <c r="B7" s="8"/>
      <c r="C7" s="9"/>
      <c r="D7" s="9"/>
      <c r="E7" s="9"/>
      <c r="F7" s="9"/>
      <c r="G7" s="9"/>
      <c r="H7" s="9"/>
      <c r="I7" s="9"/>
      <c r="J7" s="9"/>
      <c r="K7" s="10"/>
    </row>
    <row r="8" spans="2:11" s="4" customFormat="1" ht="15.75" thickBot="1" x14ac:dyDescent="0.3"/>
    <row r="9" spans="2:11" ht="75" thickBot="1" x14ac:dyDescent="0.3">
      <c r="B9" s="2" t="s">
        <v>0</v>
      </c>
      <c r="C9" s="3" t="s">
        <v>1</v>
      </c>
      <c r="D9" s="1" t="s">
        <v>2</v>
      </c>
      <c r="E9" s="3" t="s">
        <v>3</v>
      </c>
      <c r="F9" s="3" t="s">
        <v>4</v>
      </c>
      <c r="G9" s="1" t="s">
        <v>5</v>
      </c>
      <c r="H9" s="1" t="s">
        <v>32</v>
      </c>
      <c r="I9" s="1" t="s">
        <v>6</v>
      </c>
      <c r="J9" s="1" t="s">
        <v>7</v>
      </c>
      <c r="K9" s="1" t="s">
        <v>8</v>
      </c>
    </row>
    <row r="10" spans="2:11" x14ac:dyDescent="0.25">
      <c r="B10" s="19"/>
      <c r="C10" s="20"/>
      <c r="D10" s="18"/>
      <c r="E10" s="18"/>
      <c r="F10" s="18"/>
      <c r="G10" s="22"/>
      <c r="H10" s="23">
        <v>0.16</v>
      </c>
      <c r="I10" s="14">
        <f>((F10*G10)+(F10*G10*H10))</f>
        <v>0</v>
      </c>
      <c r="J10" s="18"/>
      <c r="K10" s="19"/>
    </row>
    <row r="11" spans="2:11" x14ac:dyDescent="0.25">
      <c r="B11" s="17"/>
      <c r="C11" s="21"/>
      <c r="D11" s="15"/>
      <c r="E11" s="15"/>
      <c r="F11" s="15"/>
      <c r="G11" s="24"/>
      <c r="H11" s="25">
        <v>0.16</v>
      </c>
      <c r="I11" s="16">
        <f t="shared" ref="I11:I34" si="0">((F11*G11)+(F11*G11*H11))</f>
        <v>0</v>
      </c>
      <c r="J11" s="15"/>
      <c r="K11" s="17"/>
    </row>
    <row r="12" spans="2:11" x14ac:dyDescent="0.25">
      <c r="B12" s="17"/>
      <c r="C12" s="21"/>
      <c r="D12" s="15"/>
      <c r="E12" s="15"/>
      <c r="F12" s="15"/>
      <c r="G12" s="24"/>
      <c r="H12" s="25">
        <v>0.16</v>
      </c>
      <c r="I12" s="16">
        <f t="shared" si="0"/>
        <v>0</v>
      </c>
      <c r="J12" s="15"/>
      <c r="K12" s="17"/>
    </row>
    <row r="13" spans="2:11" x14ac:dyDescent="0.25">
      <c r="B13" s="17"/>
      <c r="C13" s="21"/>
      <c r="D13" s="15"/>
      <c r="E13" s="15"/>
      <c r="F13" s="15"/>
      <c r="G13" s="24"/>
      <c r="H13" s="25">
        <v>0.16</v>
      </c>
      <c r="I13" s="16">
        <f t="shared" si="0"/>
        <v>0</v>
      </c>
      <c r="J13" s="15"/>
      <c r="K13" s="17"/>
    </row>
    <row r="14" spans="2:11" x14ac:dyDescent="0.25">
      <c r="B14" s="17"/>
      <c r="C14" s="21"/>
      <c r="D14" s="15"/>
      <c r="E14" s="15"/>
      <c r="F14" s="15"/>
      <c r="G14" s="24"/>
      <c r="H14" s="25">
        <v>0.16</v>
      </c>
      <c r="I14" s="16">
        <f t="shared" si="0"/>
        <v>0</v>
      </c>
      <c r="J14" s="15"/>
      <c r="K14" s="17"/>
    </row>
    <row r="15" spans="2:11" x14ac:dyDescent="0.25">
      <c r="B15" s="17"/>
      <c r="C15" s="21"/>
      <c r="D15" s="15"/>
      <c r="E15" s="15"/>
      <c r="F15" s="15"/>
      <c r="G15" s="24"/>
      <c r="H15" s="25">
        <v>0.16</v>
      </c>
      <c r="I15" s="16">
        <f t="shared" si="0"/>
        <v>0</v>
      </c>
      <c r="J15" s="15"/>
      <c r="K15" s="17"/>
    </row>
    <row r="16" spans="2:11" x14ac:dyDescent="0.25">
      <c r="B16" s="17"/>
      <c r="C16" s="21"/>
      <c r="D16" s="15"/>
      <c r="E16" s="15"/>
      <c r="F16" s="15"/>
      <c r="G16" s="24"/>
      <c r="H16" s="25">
        <v>0.16</v>
      </c>
      <c r="I16" s="16">
        <f t="shared" si="0"/>
        <v>0</v>
      </c>
      <c r="J16" s="15"/>
      <c r="K16" s="17"/>
    </row>
    <row r="17" spans="2:11" x14ac:dyDescent="0.25">
      <c r="B17" s="17"/>
      <c r="C17" s="21"/>
      <c r="D17" s="15"/>
      <c r="E17" s="15"/>
      <c r="F17" s="15"/>
      <c r="G17" s="24"/>
      <c r="H17" s="25">
        <v>0.16</v>
      </c>
      <c r="I17" s="16">
        <f t="shared" si="0"/>
        <v>0</v>
      </c>
      <c r="J17" s="15"/>
      <c r="K17" s="17"/>
    </row>
    <row r="18" spans="2:11" x14ac:dyDescent="0.25">
      <c r="B18" s="17"/>
      <c r="C18" s="21"/>
      <c r="D18" s="15"/>
      <c r="E18" s="15"/>
      <c r="F18" s="15"/>
      <c r="G18" s="24"/>
      <c r="H18" s="25">
        <v>0.16</v>
      </c>
      <c r="I18" s="16">
        <f t="shared" si="0"/>
        <v>0</v>
      </c>
      <c r="J18" s="15"/>
      <c r="K18" s="17"/>
    </row>
    <row r="19" spans="2:11" x14ac:dyDescent="0.25">
      <c r="B19" s="17"/>
      <c r="C19" s="21"/>
      <c r="D19" s="15"/>
      <c r="E19" s="15"/>
      <c r="F19" s="15"/>
      <c r="G19" s="24"/>
      <c r="H19" s="25">
        <v>0.16</v>
      </c>
      <c r="I19" s="16">
        <f t="shared" si="0"/>
        <v>0</v>
      </c>
      <c r="J19" s="15"/>
      <c r="K19" s="17"/>
    </row>
    <row r="20" spans="2:11" x14ac:dyDescent="0.25">
      <c r="B20" s="17"/>
      <c r="C20" s="21"/>
      <c r="D20" s="15"/>
      <c r="E20" s="15"/>
      <c r="F20" s="15"/>
      <c r="G20" s="24"/>
      <c r="H20" s="25">
        <v>0.16</v>
      </c>
      <c r="I20" s="16">
        <f t="shared" si="0"/>
        <v>0</v>
      </c>
      <c r="J20" s="15"/>
      <c r="K20" s="17"/>
    </row>
    <row r="21" spans="2:11" x14ac:dyDescent="0.25">
      <c r="B21" s="17"/>
      <c r="C21" s="21"/>
      <c r="D21" s="15"/>
      <c r="E21" s="15"/>
      <c r="F21" s="15"/>
      <c r="G21" s="24"/>
      <c r="H21" s="25">
        <v>0.16</v>
      </c>
      <c r="I21" s="16">
        <f t="shared" si="0"/>
        <v>0</v>
      </c>
      <c r="J21" s="15"/>
      <c r="K21" s="17"/>
    </row>
    <row r="22" spans="2:11" x14ac:dyDescent="0.25">
      <c r="B22" s="17"/>
      <c r="C22" s="21"/>
      <c r="D22" s="15"/>
      <c r="E22" s="15"/>
      <c r="F22" s="15"/>
      <c r="G22" s="24"/>
      <c r="H22" s="25">
        <v>0.16</v>
      </c>
      <c r="I22" s="16">
        <f t="shared" si="0"/>
        <v>0</v>
      </c>
      <c r="J22" s="15"/>
      <c r="K22" s="17"/>
    </row>
    <row r="23" spans="2:11" x14ac:dyDescent="0.25">
      <c r="B23" s="17"/>
      <c r="C23" s="21"/>
      <c r="D23" s="15"/>
      <c r="E23" s="15"/>
      <c r="F23" s="15"/>
      <c r="G23" s="24"/>
      <c r="H23" s="25">
        <v>0.16</v>
      </c>
      <c r="I23" s="16">
        <f t="shared" si="0"/>
        <v>0</v>
      </c>
      <c r="J23" s="15"/>
      <c r="K23" s="17"/>
    </row>
    <row r="24" spans="2:11" x14ac:dyDescent="0.25">
      <c r="B24" s="17"/>
      <c r="C24" s="21"/>
      <c r="D24" s="15"/>
      <c r="E24" s="15"/>
      <c r="F24" s="15"/>
      <c r="G24" s="24"/>
      <c r="H24" s="25">
        <v>0.16</v>
      </c>
      <c r="I24" s="16">
        <f t="shared" si="0"/>
        <v>0</v>
      </c>
      <c r="J24" s="15"/>
      <c r="K24" s="17"/>
    </row>
    <row r="25" spans="2:11" x14ac:dyDescent="0.25">
      <c r="B25" s="17"/>
      <c r="C25" s="21"/>
      <c r="D25" s="15"/>
      <c r="E25" s="15"/>
      <c r="F25" s="15"/>
      <c r="G25" s="24"/>
      <c r="H25" s="25">
        <v>0.16</v>
      </c>
      <c r="I25" s="16">
        <f t="shared" si="0"/>
        <v>0</v>
      </c>
      <c r="J25" s="15"/>
      <c r="K25" s="17"/>
    </row>
    <row r="26" spans="2:11" x14ac:dyDescent="0.25">
      <c r="B26" s="17"/>
      <c r="C26" s="21"/>
      <c r="D26" s="15"/>
      <c r="E26" s="15"/>
      <c r="F26" s="15"/>
      <c r="G26" s="24"/>
      <c r="H26" s="25">
        <v>0.16</v>
      </c>
      <c r="I26" s="16">
        <f t="shared" si="0"/>
        <v>0</v>
      </c>
      <c r="J26" s="17"/>
      <c r="K26" s="17"/>
    </row>
    <row r="27" spans="2:11" x14ac:dyDescent="0.25">
      <c r="B27" s="17"/>
      <c r="C27" s="21"/>
      <c r="D27" s="15"/>
      <c r="E27" s="15"/>
      <c r="F27" s="15"/>
      <c r="G27" s="24"/>
      <c r="H27" s="25">
        <v>0.16</v>
      </c>
      <c r="I27" s="16">
        <f t="shared" si="0"/>
        <v>0</v>
      </c>
      <c r="J27" s="17"/>
      <c r="K27" s="17"/>
    </row>
    <row r="28" spans="2:11" x14ac:dyDescent="0.25">
      <c r="B28" s="17"/>
      <c r="C28" s="21"/>
      <c r="D28" s="15"/>
      <c r="E28" s="15"/>
      <c r="F28" s="15"/>
      <c r="G28" s="24"/>
      <c r="H28" s="25">
        <v>0.16</v>
      </c>
      <c r="I28" s="16">
        <f t="shared" si="0"/>
        <v>0</v>
      </c>
      <c r="J28" s="17"/>
      <c r="K28" s="17"/>
    </row>
    <row r="29" spans="2:11" x14ac:dyDescent="0.25">
      <c r="B29" s="17"/>
      <c r="C29" s="21"/>
      <c r="D29" s="15"/>
      <c r="E29" s="15"/>
      <c r="F29" s="15"/>
      <c r="G29" s="24"/>
      <c r="H29" s="25">
        <v>0.16</v>
      </c>
      <c r="I29" s="16">
        <f t="shared" si="0"/>
        <v>0</v>
      </c>
      <c r="J29" s="17"/>
      <c r="K29" s="17"/>
    </row>
    <row r="30" spans="2:11" x14ac:dyDescent="0.25">
      <c r="B30" s="17"/>
      <c r="C30" s="21"/>
      <c r="D30" s="15"/>
      <c r="E30" s="15"/>
      <c r="F30" s="15"/>
      <c r="G30" s="24"/>
      <c r="H30" s="25">
        <v>0.16</v>
      </c>
      <c r="I30" s="16">
        <f t="shared" si="0"/>
        <v>0</v>
      </c>
      <c r="J30" s="17"/>
      <c r="K30" s="17"/>
    </row>
    <row r="31" spans="2:11" x14ac:dyDescent="0.25">
      <c r="B31" s="17"/>
      <c r="C31" s="21"/>
      <c r="D31" s="15"/>
      <c r="E31" s="15"/>
      <c r="F31" s="15"/>
      <c r="G31" s="24"/>
      <c r="H31" s="25">
        <v>0.16</v>
      </c>
      <c r="I31" s="16">
        <f t="shared" si="0"/>
        <v>0</v>
      </c>
      <c r="J31" s="17"/>
      <c r="K31" s="17"/>
    </row>
    <row r="32" spans="2:11" x14ac:dyDescent="0.25">
      <c r="B32" s="17"/>
      <c r="C32" s="21"/>
      <c r="D32" s="15"/>
      <c r="E32" s="15"/>
      <c r="F32" s="15"/>
      <c r="G32" s="24"/>
      <c r="H32" s="25">
        <v>0.16</v>
      </c>
      <c r="I32" s="16">
        <f t="shared" si="0"/>
        <v>0</v>
      </c>
      <c r="J32" s="17"/>
      <c r="K32" s="17"/>
    </row>
    <row r="33" spans="2:11" x14ac:dyDescent="0.25">
      <c r="B33" s="17"/>
      <c r="C33" s="21"/>
      <c r="D33" s="15"/>
      <c r="E33" s="15"/>
      <c r="F33" s="15"/>
      <c r="G33" s="24"/>
      <c r="H33" s="25">
        <v>0.16</v>
      </c>
      <c r="I33" s="16">
        <f t="shared" si="0"/>
        <v>0</v>
      </c>
      <c r="J33" s="17"/>
      <c r="K33" s="17"/>
    </row>
    <row r="34" spans="2:11" x14ac:dyDescent="0.25">
      <c r="B34" s="17"/>
      <c r="C34" s="21"/>
      <c r="D34" s="15"/>
      <c r="E34" s="15"/>
      <c r="F34" s="15"/>
      <c r="G34" s="24"/>
      <c r="H34" s="25">
        <v>0.16</v>
      </c>
      <c r="I34" s="16">
        <f t="shared" si="0"/>
        <v>0</v>
      </c>
      <c r="J34" s="17"/>
      <c r="K34" s="17"/>
    </row>
  </sheetData>
  <sheetProtection algorithmName="SHA-512" hashValue="FVSyT/UqQT7bV6MBrE1+GbKyfxZ9NThiZqADG2JXAUFRoF5+Qk81mSTljGEKkoDPhvekZW9sLm7KwBT6y/WNLQ==" saltValue="oR7eqyc3hFhxsNWk9befyQ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34"/>
  <sheetViews>
    <sheetView workbookViewId="0">
      <selection activeCell="B10" sqref="B10"/>
    </sheetView>
  </sheetViews>
  <sheetFormatPr baseColWidth="10" defaultRowHeight="15" x14ac:dyDescent="0.25"/>
  <cols>
    <col min="1" max="1" width="2.42578125" style="4" customWidth="1"/>
    <col min="2" max="2" width="7.85546875" bestFit="1" customWidth="1"/>
    <col min="3" max="3" width="9.28515625" bestFit="1" customWidth="1"/>
    <col min="4" max="4" width="29.85546875" customWidth="1"/>
    <col min="5" max="5" width="8" customWidth="1"/>
    <col min="6" max="6" width="9.85546875" bestFit="1" customWidth="1"/>
    <col min="7" max="8" width="17.5703125" customWidth="1"/>
    <col min="9" max="9" width="22.85546875" customWidth="1"/>
    <col min="10" max="10" width="34.28515625" customWidth="1"/>
    <col min="11" max="11" width="19.140625" bestFit="1" customWidth="1"/>
    <col min="12" max="12" width="2.85546875" style="4" customWidth="1"/>
    <col min="13" max="13" width="11.42578125" style="4"/>
  </cols>
  <sheetData>
    <row r="1" spans="2:11" x14ac:dyDescent="0.25">
      <c r="B1" s="11"/>
      <c r="C1" s="12"/>
      <c r="D1" s="12"/>
      <c r="E1" s="12"/>
      <c r="F1" s="12"/>
      <c r="G1" s="12"/>
      <c r="H1" s="12"/>
      <c r="I1" s="12"/>
      <c r="J1" s="12"/>
      <c r="K1" s="13"/>
    </row>
    <row r="2" spans="2:11" s="4" customFormat="1" x14ac:dyDescent="0.25">
      <c r="B2" s="5"/>
      <c r="C2" s="6"/>
      <c r="D2" s="6"/>
      <c r="E2" s="6"/>
      <c r="F2" s="6"/>
      <c r="G2" s="6"/>
      <c r="H2" s="6"/>
      <c r="I2" s="6"/>
      <c r="J2" s="6"/>
      <c r="K2" s="7"/>
    </row>
    <row r="3" spans="2:11" s="4" customFormat="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2:11" s="4" customFormat="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2:11" s="4" customFormat="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2:11" x14ac:dyDescent="0.25">
      <c r="B6" s="5"/>
      <c r="C6" s="6"/>
      <c r="D6" s="6"/>
      <c r="E6" s="6"/>
      <c r="F6" s="6"/>
      <c r="G6" s="6"/>
      <c r="H6" s="6"/>
      <c r="I6" s="6"/>
      <c r="J6" s="6"/>
      <c r="K6" s="7"/>
    </row>
    <row r="7" spans="2:11" ht="15.75" thickBot="1" x14ac:dyDescent="0.3">
      <c r="B7" s="8"/>
      <c r="C7" s="9"/>
      <c r="D7" s="9"/>
      <c r="E7" s="9"/>
      <c r="F7" s="9"/>
      <c r="G7" s="9"/>
      <c r="H7" s="9"/>
      <c r="I7" s="9"/>
      <c r="J7" s="9"/>
      <c r="K7" s="10"/>
    </row>
    <row r="8" spans="2:11" s="4" customFormat="1" ht="15.75" thickBot="1" x14ac:dyDescent="0.3"/>
    <row r="9" spans="2:11" ht="75" thickBot="1" x14ac:dyDescent="0.3">
      <c r="B9" s="2" t="s">
        <v>0</v>
      </c>
      <c r="C9" s="3" t="s">
        <v>1</v>
      </c>
      <c r="D9" s="1" t="s">
        <v>2</v>
      </c>
      <c r="E9" s="3" t="s">
        <v>3</v>
      </c>
      <c r="F9" s="3" t="s">
        <v>4</v>
      </c>
      <c r="G9" s="1" t="s">
        <v>5</v>
      </c>
      <c r="H9" s="1" t="s">
        <v>32</v>
      </c>
      <c r="I9" s="1" t="s">
        <v>6</v>
      </c>
      <c r="J9" s="1" t="s">
        <v>7</v>
      </c>
      <c r="K9" s="1" t="s">
        <v>8</v>
      </c>
    </row>
    <row r="10" spans="2:11" x14ac:dyDescent="0.25">
      <c r="B10" s="19"/>
      <c r="C10" s="20"/>
      <c r="D10" s="18"/>
      <c r="E10" s="18"/>
      <c r="F10" s="18"/>
      <c r="G10" s="22"/>
      <c r="H10" s="23">
        <v>0.16</v>
      </c>
      <c r="I10" s="14">
        <f>((F10*G10)+(F10*G10*H10))</f>
        <v>0</v>
      </c>
      <c r="J10" s="18"/>
      <c r="K10" s="19"/>
    </row>
    <row r="11" spans="2:11" x14ac:dyDescent="0.25">
      <c r="B11" s="17"/>
      <c r="C11" s="21"/>
      <c r="D11" s="15"/>
      <c r="E11" s="15"/>
      <c r="F11" s="15"/>
      <c r="G11" s="24"/>
      <c r="H11" s="25">
        <v>0.16</v>
      </c>
      <c r="I11" s="16">
        <f t="shared" ref="I11:I34" si="0">((F11*G11)+(F11*G11*H11))</f>
        <v>0</v>
      </c>
      <c r="J11" s="15"/>
      <c r="K11" s="17"/>
    </row>
    <row r="12" spans="2:11" x14ac:dyDescent="0.25">
      <c r="B12" s="17"/>
      <c r="C12" s="21"/>
      <c r="D12" s="15"/>
      <c r="E12" s="15"/>
      <c r="F12" s="15"/>
      <c r="G12" s="24"/>
      <c r="H12" s="25">
        <v>0.16</v>
      </c>
      <c r="I12" s="16">
        <f t="shared" si="0"/>
        <v>0</v>
      </c>
      <c r="J12" s="15"/>
      <c r="K12" s="17"/>
    </row>
    <row r="13" spans="2:11" x14ac:dyDescent="0.25">
      <c r="B13" s="17"/>
      <c r="C13" s="21"/>
      <c r="D13" s="15"/>
      <c r="E13" s="15"/>
      <c r="F13" s="15"/>
      <c r="G13" s="24"/>
      <c r="H13" s="25">
        <v>0.16</v>
      </c>
      <c r="I13" s="16">
        <f t="shared" si="0"/>
        <v>0</v>
      </c>
      <c r="J13" s="15"/>
      <c r="K13" s="17"/>
    </row>
    <row r="14" spans="2:11" x14ac:dyDescent="0.25">
      <c r="B14" s="17"/>
      <c r="C14" s="21"/>
      <c r="D14" s="15"/>
      <c r="E14" s="15"/>
      <c r="F14" s="15"/>
      <c r="G14" s="24"/>
      <c r="H14" s="25">
        <v>0.16</v>
      </c>
      <c r="I14" s="16">
        <f t="shared" si="0"/>
        <v>0</v>
      </c>
      <c r="J14" s="15"/>
      <c r="K14" s="17"/>
    </row>
    <row r="15" spans="2:11" x14ac:dyDescent="0.25">
      <c r="B15" s="17"/>
      <c r="C15" s="21"/>
      <c r="D15" s="15"/>
      <c r="E15" s="15"/>
      <c r="F15" s="15"/>
      <c r="G15" s="24"/>
      <c r="H15" s="25">
        <v>0.16</v>
      </c>
      <c r="I15" s="16">
        <f t="shared" si="0"/>
        <v>0</v>
      </c>
      <c r="J15" s="15"/>
      <c r="K15" s="17"/>
    </row>
    <row r="16" spans="2:11" x14ac:dyDescent="0.25">
      <c r="B16" s="17"/>
      <c r="C16" s="21"/>
      <c r="D16" s="15"/>
      <c r="E16" s="15"/>
      <c r="F16" s="15"/>
      <c r="G16" s="24"/>
      <c r="H16" s="25">
        <v>0.16</v>
      </c>
      <c r="I16" s="16">
        <f t="shared" si="0"/>
        <v>0</v>
      </c>
      <c r="J16" s="15"/>
      <c r="K16" s="17"/>
    </row>
    <row r="17" spans="2:11" x14ac:dyDescent="0.25">
      <c r="B17" s="17"/>
      <c r="C17" s="21"/>
      <c r="D17" s="15"/>
      <c r="E17" s="15"/>
      <c r="F17" s="15"/>
      <c r="G17" s="24"/>
      <c r="H17" s="25">
        <v>0.16</v>
      </c>
      <c r="I17" s="16">
        <f t="shared" si="0"/>
        <v>0</v>
      </c>
      <c r="J17" s="15"/>
      <c r="K17" s="17"/>
    </row>
    <row r="18" spans="2:11" x14ac:dyDescent="0.25">
      <c r="B18" s="17"/>
      <c r="C18" s="21"/>
      <c r="D18" s="15"/>
      <c r="E18" s="15"/>
      <c r="F18" s="15"/>
      <c r="G18" s="24"/>
      <c r="H18" s="25">
        <v>0.16</v>
      </c>
      <c r="I18" s="16">
        <f t="shared" si="0"/>
        <v>0</v>
      </c>
      <c r="J18" s="15"/>
      <c r="K18" s="17"/>
    </row>
    <row r="19" spans="2:11" x14ac:dyDescent="0.25">
      <c r="B19" s="17"/>
      <c r="C19" s="21"/>
      <c r="D19" s="15"/>
      <c r="E19" s="15"/>
      <c r="F19" s="15"/>
      <c r="G19" s="24"/>
      <c r="H19" s="25">
        <v>0.16</v>
      </c>
      <c r="I19" s="16">
        <f t="shared" si="0"/>
        <v>0</v>
      </c>
      <c r="J19" s="15"/>
      <c r="K19" s="17"/>
    </row>
    <row r="20" spans="2:11" x14ac:dyDescent="0.25">
      <c r="B20" s="17"/>
      <c r="C20" s="21"/>
      <c r="D20" s="15"/>
      <c r="E20" s="15"/>
      <c r="F20" s="15"/>
      <c r="G20" s="24"/>
      <c r="H20" s="25">
        <v>0.16</v>
      </c>
      <c r="I20" s="16">
        <f t="shared" si="0"/>
        <v>0</v>
      </c>
      <c r="J20" s="15"/>
      <c r="K20" s="17"/>
    </row>
    <row r="21" spans="2:11" x14ac:dyDescent="0.25">
      <c r="B21" s="17"/>
      <c r="C21" s="21"/>
      <c r="D21" s="15"/>
      <c r="E21" s="15"/>
      <c r="F21" s="15"/>
      <c r="G21" s="24"/>
      <c r="H21" s="25">
        <v>0.16</v>
      </c>
      <c r="I21" s="16">
        <f t="shared" si="0"/>
        <v>0</v>
      </c>
      <c r="J21" s="15"/>
      <c r="K21" s="17"/>
    </row>
    <row r="22" spans="2:11" x14ac:dyDescent="0.25">
      <c r="B22" s="17"/>
      <c r="C22" s="21"/>
      <c r="D22" s="15"/>
      <c r="E22" s="15"/>
      <c r="F22" s="15"/>
      <c r="G22" s="24"/>
      <c r="H22" s="25">
        <v>0.16</v>
      </c>
      <c r="I22" s="16">
        <f t="shared" si="0"/>
        <v>0</v>
      </c>
      <c r="J22" s="15"/>
      <c r="K22" s="17"/>
    </row>
    <row r="23" spans="2:11" x14ac:dyDescent="0.25">
      <c r="B23" s="17"/>
      <c r="C23" s="21"/>
      <c r="D23" s="15"/>
      <c r="E23" s="15"/>
      <c r="F23" s="15"/>
      <c r="G23" s="24"/>
      <c r="H23" s="25">
        <v>0.16</v>
      </c>
      <c r="I23" s="16">
        <f t="shared" si="0"/>
        <v>0</v>
      </c>
      <c r="J23" s="15"/>
      <c r="K23" s="17"/>
    </row>
    <row r="24" spans="2:11" x14ac:dyDescent="0.25">
      <c r="B24" s="17"/>
      <c r="C24" s="21"/>
      <c r="D24" s="15"/>
      <c r="E24" s="15"/>
      <c r="F24" s="15"/>
      <c r="G24" s="24"/>
      <c r="H24" s="25">
        <v>0.16</v>
      </c>
      <c r="I24" s="16">
        <f t="shared" si="0"/>
        <v>0</v>
      </c>
      <c r="J24" s="15"/>
      <c r="K24" s="17"/>
    </row>
    <row r="25" spans="2:11" x14ac:dyDescent="0.25">
      <c r="B25" s="17"/>
      <c r="C25" s="21"/>
      <c r="D25" s="15"/>
      <c r="E25" s="15"/>
      <c r="F25" s="15"/>
      <c r="G25" s="24"/>
      <c r="H25" s="25">
        <v>0.16</v>
      </c>
      <c r="I25" s="16">
        <f t="shared" si="0"/>
        <v>0</v>
      </c>
      <c r="J25" s="15"/>
      <c r="K25" s="17"/>
    </row>
    <row r="26" spans="2:11" x14ac:dyDescent="0.25">
      <c r="B26" s="17"/>
      <c r="C26" s="21"/>
      <c r="D26" s="15"/>
      <c r="E26" s="15"/>
      <c r="F26" s="15"/>
      <c r="G26" s="24"/>
      <c r="H26" s="25">
        <v>0.16</v>
      </c>
      <c r="I26" s="16">
        <f t="shared" si="0"/>
        <v>0</v>
      </c>
      <c r="J26" s="17"/>
      <c r="K26" s="17"/>
    </row>
    <row r="27" spans="2:11" x14ac:dyDescent="0.25">
      <c r="B27" s="17"/>
      <c r="C27" s="21"/>
      <c r="D27" s="15"/>
      <c r="E27" s="15"/>
      <c r="F27" s="15"/>
      <c r="G27" s="24"/>
      <c r="H27" s="25">
        <v>0.16</v>
      </c>
      <c r="I27" s="16">
        <f t="shared" si="0"/>
        <v>0</v>
      </c>
      <c r="J27" s="17"/>
      <c r="K27" s="17"/>
    </row>
    <row r="28" spans="2:11" x14ac:dyDescent="0.25">
      <c r="B28" s="17"/>
      <c r="C28" s="21"/>
      <c r="D28" s="15"/>
      <c r="E28" s="15"/>
      <c r="F28" s="15"/>
      <c r="G28" s="24"/>
      <c r="H28" s="25">
        <v>0.16</v>
      </c>
      <c r="I28" s="16">
        <f t="shared" si="0"/>
        <v>0</v>
      </c>
      <c r="J28" s="17"/>
      <c r="K28" s="17"/>
    </row>
    <row r="29" spans="2:11" x14ac:dyDescent="0.25">
      <c r="B29" s="17"/>
      <c r="C29" s="21"/>
      <c r="D29" s="15"/>
      <c r="E29" s="15"/>
      <c r="F29" s="15"/>
      <c r="G29" s="24"/>
      <c r="H29" s="25">
        <v>0.16</v>
      </c>
      <c r="I29" s="16">
        <f t="shared" si="0"/>
        <v>0</v>
      </c>
      <c r="J29" s="17"/>
      <c r="K29" s="17"/>
    </row>
    <row r="30" spans="2:11" x14ac:dyDescent="0.25">
      <c r="B30" s="17"/>
      <c r="C30" s="21"/>
      <c r="D30" s="15"/>
      <c r="E30" s="15"/>
      <c r="F30" s="15"/>
      <c r="G30" s="24"/>
      <c r="H30" s="25">
        <v>0.16</v>
      </c>
      <c r="I30" s="16">
        <f t="shared" si="0"/>
        <v>0</v>
      </c>
      <c r="J30" s="17"/>
      <c r="K30" s="17"/>
    </row>
    <row r="31" spans="2:11" x14ac:dyDescent="0.25">
      <c r="B31" s="17"/>
      <c r="C31" s="21"/>
      <c r="D31" s="15"/>
      <c r="E31" s="15"/>
      <c r="F31" s="15"/>
      <c r="G31" s="24"/>
      <c r="H31" s="25">
        <v>0.16</v>
      </c>
      <c r="I31" s="16">
        <f t="shared" si="0"/>
        <v>0</v>
      </c>
      <c r="J31" s="17"/>
      <c r="K31" s="17"/>
    </row>
    <row r="32" spans="2:11" x14ac:dyDescent="0.25">
      <c r="B32" s="17"/>
      <c r="C32" s="21"/>
      <c r="D32" s="15"/>
      <c r="E32" s="15"/>
      <c r="F32" s="15"/>
      <c r="G32" s="24"/>
      <c r="H32" s="25">
        <v>0.16</v>
      </c>
      <c r="I32" s="16">
        <f t="shared" si="0"/>
        <v>0</v>
      </c>
      <c r="J32" s="17"/>
      <c r="K32" s="17"/>
    </row>
    <row r="33" spans="2:11" x14ac:dyDescent="0.25">
      <c r="B33" s="17"/>
      <c r="C33" s="21"/>
      <c r="D33" s="15"/>
      <c r="E33" s="15"/>
      <c r="F33" s="15"/>
      <c r="G33" s="24"/>
      <c r="H33" s="25">
        <v>0.16</v>
      </c>
      <c r="I33" s="16">
        <f t="shared" si="0"/>
        <v>0</v>
      </c>
      <c r="J33" s="17"/>
      <c r="K33" s="17"/>
    </row>
    <row r="34" spans="2:11" x14ac:dyDescent="0.25">
      <c r="B34" s="17"/>
      <c r="C34" s="21"/>
      <c r="D34" s="15"/>
      <c r="E34" s="15"/>
      <c r="F34" s="15"/>
      <c r="G34" s="24"/>
      <c r="H34" s="25">
        <v>0.16</v>
      </c>
      <c r="I34" s="16">
        <f t="shared" si="0"/>
        <v>0</v>
      </c>
      <c r="J34" s="17"/>
      <c r="K34" s="17"/>
    </row>
  </sheetData>
  <sheetProtection algorithmName="SHA-512" hashValue="SOA5eB7mWb2hx0QroP+VYXHYzKdB2Dod4vFVvw9CTtfKOMho0H2K6k+SmzA75C1RVO1Lb3EML35iIm9BQDIeuw==" saltValue="/+5QMRpWzwI4OMIaNbLvug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34"/>
  <sheetViews>
    <sheetView workbookViewId="0">
      <selection activeCell="B10" sqref="B10"/>
    </sheetView>
  </sheetViews>
  <sheetFormatPr baseColWidth="10" defaultRowHeight="15" x14ac:dyDescent="0.25"/>
  <cols>
    <col min="1" max="1" width="2.42578125" style="4" customWidth="1"/>
    <col min="2" max="2" width="7.85546875" bestFit="1" customWidth="1"/>
    <col min="3" max="3" width="9.28515625" bestFit="1" customWidth="1"/>
    <col min="4" max="4" width="29.85546875" customWidth="1"/>
    <col min="5" max="5" width="8" customWidth="1"/>
    <col min="6" max="6" width="9.85546875" bestFit="1" customWidth="1"/>
    <col min="7" max="8" width="17.5703125" customWidth="1"/>
    <col min="9" max="9" width="22.85546875" customWidth="1"/>
    <col min="10" max="10" width="34.28515625" customWidth="1"/>
    <col min="11" max="11" width="19.140625" bestFit="1" customWidth="1"/>
    <col min="12" max="12" width="2.85546875" style="4" customWidth="1"/>
    <col min="13" max="13" width="11.42578125" style="4"/>
  </cols>
  <sheetData>
    <row r="1" spans="2:11" x14ac:dyDescent="0.25">
      <c r="B1" s="11"/>
      <c r="C1" s="12"/>
      <c r="D1" s="12"/>
      <c r="E1" s="12"/>
      <c r="F1" s="12"/>
      <c r="G1" s="12"/>
      <c r="H1" s="12"/>
      <c r="I1" s="12"/>
      <c r="J1" s="12"/>
      <c r="K1" s="13"/>
    </row>
    <row r="2" spans="2:11" s="4" customFormat="1" x14ac:dyDescent="0.25">
      <c r="B2" s="5"/>
      <c r="C2" s="6"/>
      <c r="D2" s="6"/>
      <c r="E2" s="6"/>
      <c r="F2" s="6"/>
      <c r="G2" s="6"/>
      <c r="H2" s="6"/>
      <c r="I2" s="6"/>
      <c r="J2" s="6"/>
      <c r="K2" s="7"/>
    </row>
    <row r="3" spans="2:11" s="4" customFormat="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2:11" s="4" customFormat="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2:11" s="4" customFormat="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2:11" x14ac:dyDescent="0.25">
      <c r="B6" s="5"/>
      <c r="C6" s="6"/>
      <c r="D6" s="6"/>
      <c r="E6" s="6"/>
      <c r="F6" s="6"/>
      <c r="G6" s="6"/>
      <c r="H6" s="6"/>
      <c r="I6" s="6"/>
      <c r="J6" s="6"/>
      <c r="K6" s="7"/>
    </row>
    <row r="7" spans="2:11" ht="15.75" thickBot="1" x14ac:dyDescent="0.3">
      <c r="B7" s="8"/>
      <c r="C7" s="9"/>
      <c r="D7" s="9"/>
      <c r="E7" s="9"/>
      <c r="F7" s="9"/>
      <c r="G7" s="9"/>
      <c r="H7" s="9"/>
      <c r="I7" s="9"/>
      <c r="J7" s="9"/>
      <c r="K7" s="10"/>
    </row>
    <row r="8" spans="2:11" s="4" customFormat="1" ht="15.75" thickBot="1" x14ac:dyDescent="0.3"/>
    <row r="9" spans="2:11" ht="75" thickBot="1" x14ac:dyDescent="0.3">
      <c r="B9" s="2" t="s">
        <v>0</v>
      </c>
      <c r="C9" s="3" t="s">
        <v>1</v>
      </c>
      <c r="D9" s="1" t="s">
        <v>2</v>
      </c>
      <c r="E9" s="3" t="s">
        <v>3</v>
      </c>
      <c r="F9" s="3" t="s">
        <v>4</v>
      </c>
      <c r="G9" s="1" t="s">
        <v>5</v>
      </c>
      <c r="H9" s="1" t="s">
        <v>32</v>
      </c>
      <c r="I9" s="1" t="s">
        <v>6</v>
      </c>
      <c r="J9" s="1" t="s">
        <v>7</v>
      </c>
      <c r="K9" s="1" t="s">
        <v>8</v>
      </c>
    </row>
    <row r="10" spans="2:11" ht="36" x14ac:dyDescent="0.25">
      <c r="B10" s="19">
        <v>51361100</v>
      </c>
      <c r="C10" s="20">
        <v>43642</v>
      </c>
      <c r="D10" s="18" t="s">
        <v>9</v>
      </c>
      <c r="E10" s="18" t="s">
        <v>10</v>
      </c>
      <c r="F10" s="18">
        <v>1</v>
      </c>
      <c r="G10" s="22">
        <v>80000</v>
      </c>
      <c r="H10" s="23">
        <v>0.16</v>
      </c>
      <c r="I10" s="14">
        <f>((F10*G10)+(F10*G10*H10))</f>
        <v>92800</v>
      </c>
      <c r="J10" s="18" t="s">
        <v>33</v>
      </c>
      <c r="K10" s="19" t="s">
        <v>34</v>
      </c>
    </row>
    <row r="11" spans="2:11" ht="36" x14ac:dyDescent="0.25">
      <c r="B11" s="17">
        <v>51361100</v>
      </c>
      <c r="C11" s="21">
        <v>43642</v>
      </c>
      <c r="D11" s="15" t="s">
        <v>9</v>
      </c>
      <c r="E11" s="15" t="s">
        <v>10</v>
      </c>
      <c r="F11" s="15">
        <v>1</v>
      </c>
      <c r="G11" s="24">
        <v>146551.72</v>
      </c>
      <c r="H11" s="25">
        <v>0.16</v>
      </c>
      <c r="I11" s="16">
        <f t="shared" ref="I11:I34" si="0">((F11*G11)+(F11*G11*H11))</f>
        <v>169999.9952</v>
      </c>
      <c r="J11" s="15" t="s">
        <v>35</v>
      </c>
      <c r="K11" s="17" t="s">
        <v>36</v>
      </c>
    </row>
    <row r="12" spans="2:11" ht="36" x14ac:dyDescent="0.25">
      <c r="B12" s="17">
        <v>51361100</v>
      </c>
      <c r="C12" s="21">
        <v>43642</v>
      </c>
      <c r="D12" s="15" t="s">
        <v>11</v>
      </c>
      <c r="E12" s="15" t="s">
        <v>10</v>
      </c>
      <c r="F12" s="15">
        <v>1</v>
      </c>
      <c r="G12" s="24">
        <v>30000</v>
      </c>
      <c r="H12" s="25">
        <v>0.16</v>
      </c>
      <c r="I12" s="16">
        <f t="shared" si="0"/>
        <v>34800</v>
      </c>
      <c r="J12" s="15" t="s">
        <v>37</v>
      </c>
      <c r="K12" s="17" t="s">
        <v>38</v>
      </c>
    </row>
    <row r="13" spans="2:11" ht="36" x14ac:dyDescent="0.25">
      <c r="B13" s="17">
        <v>51361100</v>
      </c>
      <c r="C13" s="21">
        <v>43642</v>
      </c>
      <c r="D13" s="15" t="s">
        <v>12</v>
      </c>
      <c r="E13" s="15" t="s">
        <v>10</v>
      </c>
      <c r="F13" s="15">
        <v>1</v>
      </c>
      <c r="G13" s="24">
        <v>77586.210000000006</v>
      </c>
      <c r="H13" s="25">
        <v>0.16</v>
      </c>
      <c r="I13" s="16">
        <f t="shared" si="0"/>
        <v>90000.003600000011</v>
      </c>
      <c r="J13" s="15" t="s">
        <v>39</v>
      </c>
      <c r="K13" s="17" t="s">
        <v>40</v>
      </c>
    </row>
    <row r="14" spans="2:11" ht="36" x14ac:dyDescent="0.25">
      <c r="B14" s="17">
        <v>51361100</v>
      </c>
      <c r="C14" s="21">
        <v>43642</v>
      </c>
      <c r="D14" s="15" t="s">
        <v>13</v>
      </c>
      <c r="E14" s="15" t="s">
        <v>10</v>
      </c>
      <c r="F14" s="15">
        <v>1</v>
      </c>
      <c r="G14" s="24">
        <v>12931.04</v>
      </c>
      <c r="H14" s="25">
        <v>0.16</v>
      </c>
      <c r="I14" s="16">
        <f t="shared" si="0"/>
        <v>15000.006400000002</v>
      </c>
      <c r="J14" s="15" t="s">
        <v>41</v>
      </c>
      <c r="K14" s="17" t="s">
        <v>42</v>
      </c>
    </row>
    <row r="15" spans="2:11" ht="48" x14ac:dyDescent="0.25">
      <c r="B15" s="17">
        <v>51361100</v>
      </c>
      <c r="C15" s="21">
        <v>43642</v>
      </c>
      <c r="D15" s="15" t="s">
        <v>14</v>
      </c>
      <c r="E15" s="15" t="s">
        <v>10</v>
      </c>
      <c r="F15" s="15">
        <v>1</v>
      </c>
      <c r="G15" s="24">
        <v>23275.86</v>
      </c>
      <c r="H15" s="25">
        <v>0.16</v>
      </c>
      <c r="I15" s="16">
        <f t="shared" si="0"/>
        <v>26999.997600000002</v>
      </c>
      <c r="J15" s="15" t="s">
        <v>43</v>
      </c>
      <c r="K15" s="17" t="s">
        <v>44</v>
      </c>
    </row>
    <row r="16" spans="2:11" ht="48" x14ac:dyDescent="0.25">
      <c r="B16" s="17">
        <v>51361100</v>
      </c>
      <c r="C16" s="21">
        <v>43642</v>
      </c>
      <c r="D16" s="15" t="s">
        <v>14</v>
      </c>
      <c r="E16" s="15" t="s">
        <v>10</v>
      </c>
      <c r="F16" s="15">
        <v>1</v>
      </c>
      <c r="G16" s="24">
        <v>30000</v>
      </c>
      <c r="H16" s="25">
        <v>0.16</v>
      </c>
      <c r="I16" s="16">
        <f t="shared" si="0"/>
        <v>34800</v>
      </c>
      <c r="J16" s="15" t="s">
        <v>45</v>
      </c>
      <c r="K16" s="17" t="s">
        <v>46</v>
      </c>
    </row>
    <row r="17" spans="2:11" ht="48" x14ac:dyDescent="0.25">
      <c r="B17" s="17">
        <v>51361100</v>
      </c>
      <c r="C17" s="21">
        <v>43642</v>
      </c>
      <c r="D17" s="15" t="s">
        <v>15</v>
      </c>
      <c r="E17" s="15" t="s">
        <v>10</v>
      </c>
      <c r="F17" s="15">
        <v>1</v>
      </c>
      <c r="G17" s="24">
        <v>17241.38</v>
      </c>
      <c r="H17" s="25">
        <v>0.16</v>
      </c>
      <c r="I17" s="16">
        <f t="shared" si="0"/>
        <v>20000.000800000002</v>
      </c>
      <c r="J17" s="15" t="s">
        <v>47</v>
      </c>
      <c r="K17" s="17" t="s">
        <v>48</v>
      </c>
    </row>
    <row r="18" spans="2:11" ht="24" x14ac:dyDescent="0.25">
      <c r="B18" s="17">
        <v>51361100</v>
      </c>
      <c r="C18" s="21">
        <v>43642</v>
      </c>
      <c r="D18" s="15" t="s">
        <v>16</v>
      </c>
      <c r="E18" s="15" t="s">
        <v>10</v>
      </c>
      <c r="F18" s="15">
        <v>1</v>
      </c>
      <c r="G18" s="24">
        <v>17241.38</v>
      </c>
      <c r="H18" s="25">
        <v>0.16</v>
      </c>
      <c r="I18" s="16">
        <f t="shared" si="0"/>
        <v>20000.000800000002</v>
      </c>
      <c r="J18" s="15" t="s">
        <v>49</v>
      </c>
      <c r="K18" s="17" t="s">
        <v>50</v>
      </c>
    </row>
    <row r="19" spans="2:11" ht="36" x14ac:dyDescent="0.25">
      <c r="B19" s="17">
        <v>51361100</v>
      </c>
      <c r="C19" s="21">
        <v>43642</v>
      </c>
      <c r="D19" s="15" t="s">
        <v>17</v>
      </c>
      <c r="E19" s="15" t="s">
        <v>10</v>
      </c>
      <c r="F19" s="15">
        <v>1</v>
      </c>
      <c r="G19" s="24">
        <v>146551.72</v>
      </c>
      <c r="H19" s="25">
        <v>0.16</v>
      </c>
      <c r="I19" s="16">
        <f t="shared" si="0"/>
        <v>169999.9952</v>
      </c>
      <c r="J19" s="15" t="s">
        <v>51</v>
      </c>
      <c r="K19" s="17" t="s">
        <v>52</v>
      </c>
    </row>
    <row r="20" spans="2:11" ht="48" x14ac:dyDescent="0.25">
      <c r="B20" s="17">
        <v>51361100</v>
      </c>
      <c r="C20" s="21">
        <v>43642</v>
      </c>
      <c r="D20" s="15" t="s">
        <v>18</v>
      </c>
      <c r="E20" s="15" t="s">
        <v>10</v>
      </c>
      <c r="F20" s="15">
        <v>1</v>
      </c>
      <c r="G20" s="24">
        <v>15517.24</v>
      </c>
      <c r="H20" s="25">
        <v>0.16</v>
      </c>
      <c r="I20" s="16">
        <f t="shared" si="0"/>
        <v>17999.9984</v>
      </c>
      <c r="J20" s="15" t="s">
        <v>53</v>
      </c>
      <c r="K20" s="17" t="s">
        <v>54</v>
      </c>
    </row>
    <row r="21" spans="2:11" ht="36" x14ac:dyDescent="0.25">
      <c r="B21" s="17">
        <v>51361100</v>
      </c>
      <c r="C21" s="21">
        <v>43643</v>
      </c>
      <c r="D21" s="15" t="s">
        <v>19</v>
      </c>
      <c r="E21" s="15" t="s">
        <v>10</v>
      </c>
      <c r="F21" s="15">
        <v>1</v>
      </c>
      <c r="G21" s="24">
        <v>12931.04</v>
      </c>
      <c r="H21" s="25">
        <v>0.16</v>
      </c>
      <c r="I21" s="16">
        <f t="shared" si="0"/>
        <v>15000.006400000002</v>
      </c>
      <c r="J21" s="15" t="s">
        <v>55</v>
      </c>
      <c r="K21" s="17" t="s">
        <v>56</v>
      </c>
    </row>
    <row r="22" spans="2:11" ht="48" x14ac:dyDescent="0.25">
      <c r="B22" s="17">
        <v>51361100</v>
      </c>
      <c r="C22" s="21">
        <v>43642</v>
      </c>
      <c r="D22" s="15" t="s">
        <v>20</v>
      </c>
      <c r="E22" s="15" t="s">
        <v>10</v>
      </c>
      <c r="F22" s="15">
        <v>1</v>
      </c>
      <c r="G22" s="24">
        <v>37481.040000000001</v>
      </c>
      <c r="H22" s="25">
        <v>0.16</v>
      </c>
      <c r="I22" s="16">
        <f t="shared" si="0"/>
        <v>43478.006399999998</v>
      </c>
      <c r="J22" s="15" t="s">
        <v>57</v>
      </c>
      <c r="K22" s="17" t="s">
        <v>58</v>
      </c>
    </row>
    <row r="23" spans="2:11" ht="48" x14ac:dyDescent="0.25">
      <c r="B23" s="17">
        <v>51361100</v>
      </c>
      <c r="C23" s="21">
        <v>43642</v>
      </c>
      <c r="D23" s="15" t="s">
        <v>21</v>
      </c>
      <c r="E23" s="15" t="s">
        <v>10</v>
      </c>
      <c r="F23" s="15">
        <v>1</v>
      </c>
      <c r="G23" s="24">
        <v>146551.72</v>
      </c>
      <c r="H23" s="25">
        <v>0.16</v>
      </c>
      <c r="I23" s="16">
        <f t="shared" si="0"/>
        <v>169999.9952</v>
      </c>
      <c r="J23" s="15" t="s">
        <v>35</v>
      </c>
      <c r="K23" s="17" t="s">
        <v>36</v>
      </c>
    </row>
    <row r="24" spans="2:11" ht="48" x14ac:dyDescent="0.25">
      <c r="B24" s="17">
        <v>51361100</v>
      </c>
      <c r="C24" s="21">
        <v>43642</v>
      </c>
      <c r="D24" s="15" t="s">
        <v>22</v>
      </c>
      <c r="E24" s="15" t="s">
        <v>10</v>
      </c>
      <c r="F24" s="15">
        <v>1</v>
      </c>
      <c r="G24" s="24">
        <v>14655.17</v>
      </c>
      <c r="H24" s="25">
        <v>0.16</v>
      </c>
      <c r="I24" s="16">
        <f t="shared" si="0"/>
        <v>16999.997200000002</v>
      </c>
      <c r="J24" s="15" t="s">
        <v>59</v>
      </c>
      <c r="K24" s="17" t="s">
        <v>60</v>
      </c>
    </row>
    <row r="25" spans="2:11" ht="36" x14ac:dyDescent="0.25">
      <c r="B25" s="17">
        <v>51361100</v>
      </c>
      <c r="C25" s="21">
        <v>43642</v>
      </c>
      <c r="D25" s="15" t="s">
        <v>23</v>
      </c>
      <c r="E25" s="15" t="s">
        <v>10</v>
      </c>
      <c r="F25" s="15">
        <v>1</v>
      </c>
      <c r="G25" s="24">
        <v>7327.59</v>
      </c>
      <c r="H25" s="25">
        <v>0.16</v>
      </c>
      <c r="I25" s="16">
        <f t="shared" si="0"/>
        <v>8500.0043999999998</v>
      </c>
      <c r="J25" s="15" t="s">
        <v>61</v>
      </c>
      <c r="K25" s="17" t="s">
        <v>62</v>
      </c>
    </row>
    <row r="26" spans="2:11" ht="24" x14ac:dyDescent="0.25">
      <c r="B26" s="17">
        <v>51361100</v>
      </c>
      <c r="C26" s="21">
        <v>43642</v>
      </c>
      <c r="D26" s="15" t="s">
        <v>24</v>
      </c>
      <c r="E26" s="15" t="s">
        <v>10</v>
      </c>
      <c r="F26" s="15">
        <v>1</v>
      </c>
      <c r="G26" s="24">
        <v>48275.86</v>
      </c>
      <c r="H26" s="25">
        <v>0.16</v>
      </c>
      <c r="I26" s="16">
        <f t="shared" si="0"/>
        <v>55999.997600000002</v>
      </c>
      <c r="J26" s="17" t="s">
        <v>63</v>
      </c>
      <c r="K26" s="17" t="s">
        <v>64</v>
      </c>
    </row>
    <row r="27" spans="2:11" ht="60" x14ac:dyDescent="0.25">
      <c r="B27" s="17">
        <v>51361100</v>
      </c>
      <c r="C27" s="21">
        <v>43642</v>
      </c>
      <c r="D27" s="15" t="s">
        <v>79</v>
      </c>
      <c r="E27" s="15" t="s">
        <v>10</v>
      </c>
      <c r="F27" s="15">
        <v>1</v>
      </c>
      <c r="G27" s="24">
        <v>43103.45</v>
      </c>
      <c r="H27" s="25">
        <v>0.16</v>
      </c>
      <c r="I27" s="16">
        <f t="shared" si="0"/>
        <v>50000.001999999993</v>
      </c>
      <c r="J27" s="17" t="s">
        <v>65</v>
      </c>
      <c r="K27" s="17" t="s">
        <v>66</v>
      </c>
    </row>
    <row r="28" spans="2:11" ht="60" x14ac:dyDescent="0.25">
      <c r="B28" s="17">
        <v>51361100</v>
      </c>
      <c r="C28" s="21">
        <v>43642</v>
      </c>
      <c r="D28" s="15" t="s">
        <v>25</v>
      </c>
      <c r="E28" s="15" t="s">
        <v>10</v>
      </c>
      <c r="F28" s="15">
        <v>1</v>
      </c>
      <c r="G28" s="24">
        <v>43103.46</v>
      </c>
      <c r="H28" s="25">
        <v>0.16</v>
      </c>
      <c r="I28" s="16">
        <f t="shared" si="0"/>
        <v>50000.013599999998</v>
      </c>
      <c r="J28" s="17" t="s">
        <v>65</v>
      </c>
      <c r="K28" s="17" t="s">
        <v>66</v>
      </c>
    </row>
    <row r="29" spans="2:11" ht="24" x14ac:dyDescent="0.25">
      <c r="B29" s="17">
        <v>51361100</v>
      </c>
      <c r="C29" s="21">
        <v>43642</v>
      </c>
      <c r="D29" s="15" t="s">
        <v>26</v>
      </c>
      <c r="E29" s="15" t="s">
        <v>10</v>
      </c>
      <c r="F29" s="15">
        <v>1</v>
      </c>
      <c r="G29" s="24">
        <v>7333.33</v>
      </c>
      <c r="H29" s="25">
        <v>0.16</v>
      </c>
      <c r="I29" s="16">
        <f t="shared" si="0"/>
        <v>8506.6628000000001</v>
      </c>
      <c r="J29" s="17" t="s">
        <v>67</v>
      </c>
      <c r="K29" s="17" t="s">
        <v>68</v>
      </c>
    </row>
    <row r="30" spans="2:11" ht="48" x14ac:dyDescent="0.25">
      <c r="B30" s="17">
        <v>51361100</v>
      </c>
      <c r="C30" s="21">
        <v>43643</v>
      </c>
      <c r="D30" s="15" t="s">
        <v>27</v>
      </c>
      <c r="E30" s="15" t="s">
        <v>10</v>
      </c>
      <c r="F30" s="15">
        <v>1</v>
      </c>
      <c r="G30" s="24">
        <v>17241.38</v>
      </c>
      <c r="H30" s="25">
        <v>0.16</v>
      </c>
      <c r="I30" s="16">
        <f t="shared" si="0"/>
        <v>20000.000800000002</v>
      </c>
      <c r="J30" s="17" t="s">
        <v>69</v>
      </c>
      <c r="K30" s="17" t="s">
        <v>70</v>
      </c>
    </row>
    <row r="31" spans="2:11" ht="24" x14ac:dyDescent="0.25">
      <c r="B31" s="17">
        <v>51361100</v>
      </c>
      <c r="C31" s="21">
        <v>43642</v>
      </c>
      <c r="D31" s="15" t="s">
        <v>28</v>
      </c>
      <c r="E31" s="15" t="s">
        <v>10</v>
      </c>
      <c r="F31" s="15">
        <v>1</v>
      </c>
      <c r="G31" s="24">
        <v>37200</v>
      </c>
      <c r="H31" s="25">
        <v>0.16</v>
      </c>
      <c r="I31" s="16">
        <f t="shared" si="0"/>
        <v>43152</v>
      </c>
      <c r="J31" s="17" t="s">
        <v>71</v>
      </c>
      <c r="K31" s="17" t="s">
        <v>72</v>
      </c>
    </row>
    <row r="32" spans="2:11" ht="24" x14ac:dyDescent="0.25">
      <c r="B32" s="17">
        <v>51361100</v>
      </c>
      <c r="C32" s="21">
        <v>43642</v>
      </c>
      <c r="D32" s="15" t="s">
        <v>29</v>
      </c>
      <c r="E32" s="15" t="s">
        <v>10</v>
      </c>
      <c r="F32" s="15">
        <v>1</v>
      </c>
      <c r="G32" s="24">
        <v>34482.76</v>
      </c>
      <c r="H32" s="25">
        <v>0.16</v>
      </c>
      <c r="I32" s="16">
        <f t="shared" si="0"/>
        <v>40000.001600000003</v>
      </c>
      <c r="J32" s="17" t="s">
        <v>73</v>
      </c>
      <c r="K32" s="17" t="s">
        <v>74</v>
      </c>
    </row>
    <row r="33" spans="2:11" ht="36" x14ac:dyDescent="0.25">
      <c r="B33" s="17">
        <v>51361100</v>
      </c>
      <c r="C33" s="21">
        <v>43643</v>
      </c>
      <c r="D33" s="15" t="s">
        <v>30</v>
      </c>
      <c r="E33" s="15" t="s">
        <v>10</v>
      </c>
      <c r="F33" s="15">
        <v>1</v>
      </c>
      <c r="G33" s="24">
        <v>65000</v>
      </c>
      <c r="H33" s="25">
        <v>0.16</v>
      </c>
      <c r="I33" s="16">
        <f t="shared" si="0"/>
        <v>75400</v>
      </c>
      <c r="J33" s="17" t="s">
        <v>75</v>
      </c>
      <c r="K33" s="17" t="s">
        <v>76</v>
      </c>
    </row>
    <row r="34" spans="2:11" ht="48" x14ac:dyDescent="0.25">
      <c r="B34" s="17">
        <v>51361100</v>
      </c>
      <c r="C34" s="21">
        <v>43642</v>
      </c>
      <c r="D34" s="15" t="s">
        <v>31</v>
      </c>
      <c r="E34" s="15" t="s">
        <v>10</v>
      </c>
      <c r="F34" s="15">
        <v>1</v>
      </c>
      <c r="G34" s="24">
        <v>34482.76</v>
      </c>
      <c r="H34" s="25">
        <v>0.16</v>
      </c>
      <c r="I34" s="16">
        <f t="shared" si="0"/>
        <v>40000.001600000003</v>
      </c>
      <c r="J34" s="17" t="s">
        <v>77</v>
      </c>
      <c r="K34" s="17" t="s">
        <v>78</v>
      </c>
    </row>
  </sheetData>
  <sheetProtection algorithmName="SHA-512" hashValue="MoJbu2e4PVHl7lwd1jL2giePW5/nrCuqhC5g1R21RPSY6a8ZDHLrIqdiZdOSW+8mYkFKdWi1JAxvmiskCsISBg==" saltValue="z8cVbT7fRt2a8t6g/hxBmQ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40"/>
  <sheetViews>
    <sheetView workbookViewId="0">
      <selection activeCell="B9" sqref="B9"/>
    </sheetView>
  </sheetViews>
  <sheetFormatPr baseColWidth="10" defaultRowHeight="15" x14ac:dyDescent="0.25"/>
  <cols>
    <col min="1" max="1" width="2.42578125" style="4" customWidth="1"/>
    <col min="2" max="2" width="7.85546875" bestFit="1" customWidth="1"/>
    <col min="3" max="3" width="9.28515625" bestFit="1" customWidth="1"/>
    <col min="4" max="4" width="29.85546875" customWidth="1"/>
    <col min="5" max="5" width="8" customWidth="1"/>
    <col min="6" max="6" width="9.85546875" bestFit="1" customWidth="1"/>
    <col min="7" max="8" width="17.5703125" customWidth="1"/>
    <col min="9" max="9" width="22.85546875" customWidth="1"/>
    <col min="10" max="10" width="34.28515625" customWidth="1"/>
    <col min="11" max="11" width="19.140625" bestFit="1" customWidth="1"/>
    <col min="12" max="12" width="2.85546875" style="4" customWidth="1"/>
    <col min="13" max="13" width="11.42578125" style="4"/>
  </cols>
  <sheetData>
    <row r="1" spans="2:11" x14ac:dyDescent="0.25">
      <c r="B1" s="11"/>
      <c r="C1" s="12"/>
      <c r="D1" s="12"/>
      <c r="E1" s="12"/>
      <c r="F1" s="12"/>
      <c r="G1" s="12"/>
      <c r="H1" s="12"/>
      <c r="I1" s="12"/>
      <c r="J1" s="12"/>
      <c r="K1" s="13"/>
    </row>
    <row r="2" spans="2:11" s="4" customFormat="1" x14ac:dyDescent="0.25">
      <c r="B2" s="5"/>
      <c r="C2" s="6"/>
      <c r="D2" s="6"/>
      <c r="E2" s="6"/>
      <c r="F2" s="6"/>
      <c r="G2" s="6"/>
      <c r="H2" s="6"/>
      <c r="I2" s="6"/>
      <c r="J2" s="6"/>
      <c r="K2" s="7"/>
    </row>
    <row r="3" spans="2:11" s="4" customFormat="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2:11" s="4" customFormat="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2:11" s="4" customFormat="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2:11" x14ac:dyDescent="0.25">
      <c r="B6" s="5"/>
      <c r="C6" s="6"/>
      <c r="D6" s="6"/>
      <c r="E6" s="6"/>
      <c r="F6" s="6"/>
      <c r="G6" s="6"/>
      <c r="H6" s="6"/>
      <c r="I6" s="6"/>
      <c r="J6" s="6"/>
      <c r="K6" s="7"/>
    </row>
    <row r="7" spans="2:11" ht="15.75" thickBot="1" x14ac:dyDescent="0.3">
      <c r="B7" s="8"/>
      <c r="C7" s="9"/>
      <c r="D7" s="9"/>
      <c r="E7" s="9"/>
      <c r="F7" s="9"/>
      <c r="G7" s="9"/>
      <c r="H7" s="9"/>
      <c r="I7" s="9"/>
      <c r="J7" s="9"/>
      <c r="K7" s="10"/>
    </row>
    <row r="8" spans="2:11" s="4" customFormat="1" ht="15.75" thickBot="1" x14ac:dyDescent="0.3"/>
    <row r="9" spans="2:11" ht="75" thickBot="1" x14ac:dyDescent="0.3">
      <c r="B9" s="2" t="s">
        <v>0</v>
      </c>
      <c r="C9" s="3" t="s">
        <v>1</v>
      </c>
      <c r="D9" s="1" t="s">
        <v>2</v>
      </c>
      <c r="E9" s="3" t="s">
        <v>3</v>
      </c>
      <c r="F9" s="3" t="s">
        <v>4</v>
      </c>
      <c r="G9" s="1" t="s">
        <v>5</v>
      </c>
      <c r="H9" s="1" t="s">
        <v>32</v>
      </c>
      <c r="I9" s="1" t="s">
        <v>6</v>
      </c>
      <c r="J9" s="1" t="s">
        <v>7</v>
      </c>
      <c r="K9" s="1" t="s">
        <v>8</v>
      </c>
    </row>
    <row r="10" spans="2:11" ht="36" x14ac:dyDescent="0.25">
      <c r="B10" s="19">
        <v>51361100</v>
      </c>
      <c r="C10" s="20">
        <v>43669</v>
      </c>
      <c r="D10" s="18" t="s">
        <v>122</v>
      </c>
      <c r="E10" s="18" t="s">
        <v>10</v>
      </c>
      <c r="F10" s="18">
        <v>1</v>
      </c>
      <c r="G10" s="22">
        <v>80000</v>
      </c>
      <c r="H10" s="23">
        <v>0.16</v>
      </c>
      <c r="I10" s="14">
        <f>((F10*G10)+(F10*G10*H10))</f>
        <v>92800</v>
      </c>
      <c r="J10" s="18" t="s">
        <v>97</v>
      </c>
      <c r="K10" s="19" t="s">
        <v>34</v>
      </c>
    </row>
    <row r="11" spans="2:11" ht="36" x14ac:dyDescent="0.25">
      <c r="B11" s="19">
        <v>51361100</v>
      </c>
      <c r="C11" s="21">
        <v>43669</v>
      </c>
      <c r="D11" s="15" t="s">
        <v>122</v>
      </c>
      <c r="E11" s="18" t="s">
        <v>10</v>
      </c>
      <c r="F11" s="18">
        <v>1</v>
      </c>
      <c r="G11" s="24">
        <v>17241.37931034483</v>
      </c>
      <c r="H11" s="25">
        <v>0.16</v>
      </c>
      <c r="I11" s="16">
        <f t="shared" ref="I11:I40" si="0">((F11*G11)+(F11*G11*H11))</f>
        <v>20000.000000000004</v>
      </c>
      <c r="J11" s="15" t="s">
        <v>98</v>
      </c>
      <c r="K11" s="17" t="s">
        <v>70</v>
      </c>
    </row>
    <row r="12" spans="2:11" ht="36" x14ac:dyDescent="0.25">
      <c r="B12" s="19">
        <v>51361100</v>
      </c>
      <c r="C12" s="21">
        <v>43669</v>
      </c>
      <c r="D12" s="15" t="s">
        <v>122</v>
      </c>
      <c r="E12" s="18" t="s">
        <v>10</v>
      </c>
      <c r="F12" s="18">
        <v>1</v>
      </c>
      <c r="G12" s="24">
        <v>17241.37931034483</v>
      </c>
      <c r="H12" s="25">
        <v>0.16</v>
      </c>
      <c r="I12" s="16">
        <f t="shared" si="0"/>
        <v>20000.000000000004</v>
      </c>
      <c r="J12" s="15" t="s">
        <v>99</v>
      </c>
      <c r="K12" s="17" t="s">
        <v>50</v>
      </c>
    </row>
    <row r="13" spans="2:11" ht="36" x14ac:dyDescent="0.25">
      <c r="B13" s="19">
        <v>51361100</v>
      </c>
      <c r="C13" s="21">
        <v>43669</v>
      </c>
      <c r="D13" s="15" t="s">
        <v>122</v>
      </c>
      <c r="E13" s="18" t="s">
        <v>10</v>
      </c>
      <c r="F13" s="18">
        <v>1</v>
      </c>
      <c r="G13" s="24">
        <v>146551.72413793104</v>
      </c>
      <c r="H13" s="25">
        <v>0.16</v>
      </c>
      <c r="I13" s="16">
        <f t="shared" si="0"/>
        <v>170000</v>
      </c>
      <c r="J13" s="15" t="s">
        <v>100</v>
      </c>
      <c r="K13" s="17" t="s">
        <v>52</v>
      </c>
    </row>
    <row r="14" spans="2:11" ht="24" x14ac:dyDescent="0.25">
      <c r="B14" s="19">
        <v>51361100</v>
      </c>
      <c r="C14" s="21">
        <v>43669</v>
      </c>
      <c r="D14" s="15" t="s">
        <v>123</v>
      </c>
      <c r="E14" s="18" t="s">
        <v>10</v>
      </c>
      <c r="F14" s="18">
        <v>1</v>
      </c>
      <c r="G14" s="24">
        <v>37200</v>
      </c>
      <c r="H14" s="25">
        <v>0.16</v>
      </c>
      <c r="I14" s="16">
        <f t="shared" si="0"/>
        <v>43152</v>
      </c>
      <c r="J14" s="15" t="s">
        <v>101</v>
      </c>
      <c r="K14" s="17" t="s">
        <v>72</v>
      </c>
    </row>
    <row r="15" spans="2:11" ht="36" x14ac:dyDescent="0.25">
      <c r="B15" s="19">
        <v>51361100</v>
      </c>
      <c r="C15" s="21">
        <v>43669</v>
      </c>
      <c r="D15" s="15" t="s">
        <v>122</v>
      </c>
      <c r="E15" s="18" t="s">
        <v>10</v>
      </c>
      <c r="F15" s="18">
        <v>1</v>
      </c>
      <c r="G15" s="24">
        <v>15517.241379310346</v>
      </c>
      <c r="H15" s="25">
        <v>0.16</v>
      </c>
      <c r="I15" s="16">
        <f t="shared" si="0"/>
        <v>18000</v>
      </c>
      <c r="J15" s="15" t="s">
        <v>147</v>
      </c>
      <c r="K15" s="17" t="s">
        <v>54</v>
      </c>
    </row>
    <row r="16" spans="2:11" ht="36" x14ac:dyDescent="0.25">
      <c r="B16" s="19">
        <v>51361100</v>
      </c>
      <c r="C16" s="21">
        <v>43669</v>
      </c>
      <c r="D16" s="15" t="s">
        <v>124</v>
      </c>
      <c r="E16" s="18" t="s">
        <v>10</v>
      </c>
      <c r="F16" s="18">
        <v>1</v>
      </c>
      <c r="G16" s="24">
        <v>30000.000000000004</v>
      </c>
      <c r="H16" s="25">
        <v>0.16</v>
      </c>
      <c r="I16" s="16">
        <f t="shared" si="0"/>
        <v>34800.000000000007</v>
      </c>
      <c r="J16" s="15" t="s">
        <v>102</v>
      </c>
      <c r="K16" s="17" t="s">
        <v>38</v>
      </c>
    </row>
    <row r="17" spans="2:11" ht="36" x14ac:dyDescent="0.25">
      <c r="B17" s="19">
        <v>51361100</v>
      </c>
      <c r="C17" s="21">
        <v>43669</v>
      </c>
      <c r="D17" s="15" t="s">
        <v>125</v>
      </c>
      <c r="E17" s="18" t="s">
        <v>10</v>
      </c>
      <c r="F17" s="18">
        <v>1</v>
      </c>
      <c r="G17" s="24">
        <v>12931.043103448277</v>
      </c>
      <c r="H17" s="25">
        <v>0.16</v>
      </c>
      <c r="I17" s="16">
        <f t="shared" si="0"/>
        <v>15000.010000000002</v>
      </c>
      <c r="J17" s="15" t="s">
        <v>148</v>
      </c>
      <c r="K17" s="17" t="s">
        <v>56</v>
      </c>
    </row>
    <row r="18" spans="2:11" ht="48" x14ac:dyDescent="0.25">
      <c r="B18" s="19">
        <v>51361100</v>
      </c>
      <c r="C18" s="21">
        <v>43669</v>
      </c>
      <c r="D18" s="15" t="s">
        <v>140</v>
      </c>
      <c r="E18" s="18" t="s">
        <v>10</v>
      </c>
      <c r="F18" s="18">
        <v>1</v>
      </c>
      <c r="G18" s="24">
        <v>37481.043103448283</v>
      </c>
      <c r="H18" s="25">
        <v>0.16</v>
      </c>
      <c r="I18" s="16">
        <f t="shared" si="0"/>
        <v>43478.010000000009</v>
      </c>
      <c r="J18" s="15" t="s">
        <v>103</v>
      </c>
      <c r="K18" s="17" t="s">
        <v>58</v>
      </c>
    </row>
    <row r="19" spans="2:11" ht="36" x14ac:dyDescent="0.25">
      <c r="B19" s="19">
        <v>51361100</v>
      </c>
      <c r="C19" s="21">
        <v>43669</v>
      </c>
      <c r="D19" s="15" t="s">
        <v>126</v>
      </c>
      <c r="E19" s="18" t="s">
        <v>10</v>
      </c>
      <c r="F19" s="18">
        <v>1</v>
      </c>
      <c r="G19" s="24">
        <v>77586.206896551725</v>
      </c>
      <c r="H19" s="25">
        <v>0.16</v>
      </c>
      <c r="I19" s="16">
        <f t="shared" si="0"/>
        <v>90000</v>
      </c>
      <c r="J19" s="15" t="s">
        <v>104</v>
      </c>
      <c r="K19" s="17" t="s">
        <v>40</v>
      </c>
    </row>
    <row r="20" spans="2:11" ht="36" x14ac:dyDescent="0.25">
      <c r="B20" s="19">
        <v>51361100</v>
      </c>
      <c r="C20" s="21">
        <v>43669</v>
      </c>
      <c r="D20" s="15" t="s">
        <v>122</v>
      </c>
      <c r="E20" s="18" t="s">
        <v>10</v>
      </c>
      <c r="F20" s="18">
        <v>1</v>
      </c>
      <c r="G20" s="24">
        <v>49137.931034482761</v>
      </c>
      <c r="H20" s="25">
        <v>0.16</v>
      </c>
      <c r="I20" s="16">
        <f t="shared" si="0"/>
        <v>57000</v>
      </c>
      <c r="J20" s="15" t="s">
        <v>149</v>
      </c>
      <c r="K20" s="17" t="s">
        <v>36</v>
      </c>
    </row>
    <row r="21" spans="2:11" ht="36" x14ac:dyDescent="0.25">
      <c r="B21" s="19">
        <v>51361100</v>
      </c>
      <c r="C21" s="21">
        <v>43669</v>
      </c>
      <c r="D21" s="15" t="s">
        <v>142</v>
      </c>
      <c r="E21" s="18" t="s">
        <v>10</v>
      </c>
      <c r="F21" s="18">
        <v>1</v>
      </c>
      <c r="G21" s="24">
        <v>14655.172413793105</v>
      </c>
      <c r="H21" s="25">
        <v>0.16</v>
      </c>
      <c r="I21" s="16">
        <f t="shared" si="0"/>
        <v>17000</v>
      </c>
      <c r="J21" s="15" t="s">
        <v>105</v>
      </c>
      <c r="K21" s="17" t="s">
        <v>60</v>
      </c>
    </row>
    <row r="22" spans="2:11" ht="36" x14ac:dyDescent="0.25">
      <c r="B22" s="19">
        <v>51361100</v>
      </c>
      <c r="C22" s="21">
        <v>43669</v>
      </c>
      <c r="D22" s="15" t="s">
        <v>122</v>
      </c>
      <c r="E22" s="18" t="s">
        <v>10</v>
      </c>
      <c r="F22" s="18">
        <v>1</v>
      </c>
      <c r="G22" s="24">
        <v>12931.043103448277</v>
      </c>
      <c r="H22" s="25">
        <v>0.16</v>
      </c>
      <c r="I22" s="16">
        <f t="shared" si="0"/>
        <v>15000.010000000002</v>
      </c>
      <c r="J22" s="15" t="s">
        <v>106</v>
      </c>
      <c r="K22" s="17" t="s">
        <v>42</v>
      </c>
    </row>
    <row r="23" spans="2:11" ht="36" x14ac:dyDescent="0.25">
      <c r="B23" s="19">
        <v>51361100</v>
      </c>
      <c r="C23" s="21">
        <v>43669</v>
      </c>
      <c r="D23" s="15" t="s">
        <v>127</v>
      </c>
      <c r="E23" s="18" t="s">
        <v>10</v>
      </c>
      <c r="F23" s="18">
        <v>1</v>
      </c>
      <c r="G23" s="24">
        <v>34482.758620689659</v>
      </c>
      <c r="H23" s="25">
        <v>0.16</v>
      </c>
      <c r="I23" s="16">
        <f t="shared" si="0"/>
        <v>40000.000000000007</v>
      </c>
      <c r="J23" s="15" t="s">
        <v>107</v>
      </c>
      <c r="K23" s="17" t="s">
        <v>74</v>
      </c>
    </row>
    <row r="24" spans="2:11" ht="36" x14ac:dyDescent="0.25">
      <c r="B24" s="19">
        <v>51361100</v>
      </c>
      <c r="C24" s="21">
        <v>43669</v>
      </c>
      <c r="D24" s="15" t="s">
        <v>143</v>
      </c>
      <c r="E24" s="18" t="s">
        <v>10</v>
      </c>
      <c r="F24" s="18">
        <v>1</v>
      </c>
      <c r="G24" s="24">
        <v>62500.000000000007</v>
      </c>
      <c r="H24" s="25">
        <v>0.16</v>
      </c>
      <c r="I24" s="16">
        <f t="shared" si="0"/>
        <v>72500.000000000015</v>
      </c>
      <c r="J24" s="15" t="s">
        <v>108</v>
      </c>
      <c r="K24" s="17" t="s">
        <v>150</v>
      </c>
    </row>
    <row r="25" spans="2:11" ht="36" x14ac:dyDescent="0.25">
      <c r="B25" s="19">
        <v>51361100</v>
      </c>
      <c r="C25" s="21">
        <v>43669</v>
      </c>
      <c r="D25" s="15" t="s">
        <v>128</v>
      </c>
      <c r="E25" s="18" t="s">
        <v>10</v>
      </c>
      <c r="F25" s="18">
        <v>1</v>
      </c>
      <c r="G25" s="24">
        <v>7327.5862068965525</v>
      </c>
      <c r="H25" s="25">
        <v>0.16</v>
      </c>
      <c r="I25" s="16">
        <f t="shared" si="0"/>
        <v>8500</v>
      </c>
      <c r="J25" s="15" t="s">
        <v>109</v>
      </c>
      <c r="K25" s="17" t="s">
        <v>62</v>
      </c>
    </row>
    <row r="26" spans="2:11" ht="36" x14ac:dyDescent="0.25">
      <c r="B26" s="19">
        <v>51361100</v>
      </c>
      <c r="C26" s="21">
        <v>43669</v>
      </c>
      <c r="D26" s="15" t="s">
        <v>129</v>
      </c>
      <c r="E26" s="18" t="s">
        <v>10</v>
      </c>
      <c r="F26" s="18">
        <v>1</v>
      </c>
      <c r="G26" s="24">
        <v>17241.37931034483</v>
      </c>
      <c r="H26" s="25">
        <v>0.16</v>
      </c>
      <c r="I26" s="16">
        <f t="shared" si="0"/>
        <v>20000.000000000004</v>
      </c>
      <c r="J26" s="17" t="s">
        <v>110</v>
      </c>
      <c r="K26" s="17" t="s">
        <v>151</v>
      </c>
    </row>
    <row r="27" spans="2:11" ht="24" x14ac:dyDescent="0.25">
      <c r="B27" s="19">
        <v>51361100</v>
      </c>
      <c r="C27" s="21">
        <v>43669</v>
      </c>
      <c r="D27" s="15" t="s">
        <v>130</v>
      </c>
      <c r="E27" s="18" t="s">
        <v>10</v>
      </c>
      <c r="F27" s="18">
        <v>1</v>
      </c>
      <c r="G27" s="24">
        <v>48275.862068965522</v>
      </c>
      <c r="H27" s="25">
        <v>0.16</v>
      </c>
      <c r="I27" s="16">
        <f t="shared" si="0"/>
        <v>56000.000000000007</v>
      </c>
      <c r="J27" s="17" t="s">
        <v>111</v>
      </c>
      <c r="K27" s="17" t="s">
        <v>64</v>
      </c>
    </row>
    <row r="28" spans="2:11" ht="24" x14ac:dyDescent="0.25">
      <c r="B28" s="19">
        <v>51361100</v>
      </c>
      <c r="C28" s="21">
        <v>43669</v>
      </c>
      <c r="D28" s="15" t="s">
        <v>131</v>
      </c>
      <c r="E28" s="18" t="s">
        <v>10</v>
      </c>
      <c r="F28" s="18">
        <v>1</v>
      </c>
      <c r="G28" s="24">
        <v>25000</v>
      </c>
      <c r="H28" s="25">
        <v>0.16</v>
      </c>
      <c r="I28" s="16">
        <f t="shared" si="0"/>
        <v>29000</v>
      </c>
      <c r="J28" s="17" t="s">
        <v>112</v>
      </c>
      <c r="K28" s="17" t="s">
        <v>152</v>
      </c>
    </row>
    <row r="29" spans="2:11" ht="48" x14ac:dyDescent="0.25">
      <c r="B29" s="19">
        <v>51361100</v>
      </c>
      <c r="C29" s="21">
        <v>43669</v>
      </c>
      <c r="D29" s="15" t="s">
        <v>141</v>
      </c>
      <c r="E29" s="18" t="s">
        <v>10</v>
      </c>
      <c r="F29" s="18">
        <v>1</v>
      </c>
      <c r="G29" s="24">
        <v>65000.000000000007</v>
      </c>
      <c r="H29" s="25">
        <v>0.16</v>
      </c>
      <c r="I29" s="16">
        <f t="shared" si="0"/>
        <v>75400.000000000015</v>
      </c>
      <c r="J29" s="17" t="s">
        <v>113</v>
      </c>
      <c r="K29" s="17" t="s">
        <v>76</v>
      </c>
    </row>
    <row r="30" spans="2:11" ht="24" x14ac:dyDescent="0.25">
      <c r="B30" s="19">
        <v>51361100</v>
      </c>
      <c r="C30" s="21">
        <v>43669</v>
      </c>
      <c r="D30" s="15" t="s">
        <v>132</v>
      </c>
      <c r="E30" s="18" t="s">
        <v>10</v>
      </c>
      <c r="F30" s="18">
        <v>1</v>
      </c>
      <c r="G30" s="24">
        <v>13793.103448275862</v>
      </c>
      <c r="H30" s="25">
        <v>0.16</v>
      </c>
      <c r="I30" s="16">
        <f t="shared" si="0"/>
        <v>16000</v>
      </c>
      <c r="J30" s="17" t="s">
        <v>114</v>
      </c>
      <c r="K30" s="17" t="s">
        <v>153</v>
      </c>
    </row>
    <row r="31" spans="2:11" ht="48" x14ac:dyDescent="0.25">
      <c r="B31" s="19">
        <v>51361100</v>
      </c>
      <c r="C31" s="21">
        <v>43669</v>
      </c>
      <c r="D31" s="15" t="s">
        <v>144</v>
      </c>
      <c r="E31" s="18" t="s">
        <v>10</v>
      </c>
      <c r="F31" s="18">
        <v>1</v>
      </c>
      <c r="G31" s="24">
        <v>62500.000000000007</v>
      </c>
      <c r="H31" s="25">
        <v>0.16</v>
      </c>
      <c r="I31" s="16">
        <f t="shared" si="0"/>
        <v>72500.000000000015</v>
      </c>
      <c r="J31" s="17" t="s">
        <v>115</v>
      </c>
      <c r="K31" s="17" t="s">
        <v>154</v>
      </c>
    </row>
    <row r="32" spans="2:11" ht="72" x14ac:dyDescent="0.25">
      <c r="B32" s="19">
        <v>51361100</v>
      </c>
      <c r="C32" s="21">
        <v>43669</v>
      </c>
      <c r="D32" s="15" t="s">
        <v>145</v>
      </c>
      <c r="E32" s="18" t="s">
        <v>10</v>
      </c>
      <c r="F32" s="18">
        <v>1</v>
      </c>
      <c r="G32" s="24">
        <v>43103.465517241377</v>
      </c>
      <c r="H32" s="25">
        <v>0.16</v>
      </c>
      <c r="I32" s="16">
        <f t="shared" si="0"/>
        <v>50000.02</v>
      </c>
      <c r="J32" s="17" t="s">
        <v>116</v>
      </c>
      <c r="K32" s="17" t="s">
        <v>66</v>
      </c>
    </row>
    <row r="33" spans="2:11" ht="72" x14ac:dyDescent="0.25">
      <c r="B33" s="19">
        <v>51361100</v>
      </c>
      <c r="C33" s="21">
        <v>43669</v>
      </c>
      <c r="D33" s="15" t="s">
        <v>146</v>
      </c>
      <c r="E33" s="18" t="s">
        <v>10</v>
      </c>
      <c r="F33" s="18">
        <v>1</v>
      </c>
      <c r="G33" s="24">
        <v>43103.448275862072</v>
      </c>
      <c r="H33" s="25">
        <v>0.16</v>
      </c>
      <c r="I33" s="16">
        <f t="shared" si="0"/>
        <v>50000.000000000007</v>
      </c>
      <c r="J33" s="17" t="s">
        <v>116</v>
      </c>
      <c r="K33" s="17" t="s">
        <v>66</v>
      </c>
    </row>
    <row r="34" spans="2:11" ht="36" x14ac:dyDescent="0.25">
      <c r="B34" s="19">
        <v>51361100</v>
      </c>
      <c r="C34" s="21">
        <v>43669</v>
      </c>
      <c r="D34" s="15" t="s">
        <v>133</v>
      </c>
      <c r="E34" s="18" t="s">
        <v>10</v>
      </c>
      <c r="F34" s="18">
        <v>1</v>
      </c>
      <c r="G34" s="24">
        <v>34482.758620689659</v>
      </c>
      <c r="H34" s="25">
        <v>0.16</v>
      </c>
      <c r="I34" s="16">
        <f t="shared" si="0"/>
        <v>40000.000000000007</v>
      </c>
      <c r="J34" s="17" t="s">
        <v>117</v>
      </c>
      <c r="K34" s="17" t="s">
        <v>78</v>
      </c>
    </row>
    <row r="35" spans="2:11" ht="24" x14ac:dyDescent="0.25">
      <c r="B35" s="19">
        <v>51361100</v>
      </c>
      <c r="C35" s="21">
        <v>43669</v>
      </c>
      <c r="D35" s="15" t="s">
        <v>134</v>
      </c>
      <c r="E35" s="18" t="s">
        <v>10</v>
      </c>
      <c r="F35" s="18">
        <v>1</v>
      </c>
      <c r="G35" s="24">
        <v>63793.10344827587</v>
      </c>
      <c r="H35" s="25">
        <v>0.16</v>
      </c>
      <c r="I35" s="16">
        <f t="shared" si="0"/>
        <v>74000.000000000015</v>
      </c>
      <c r="J35" s="17" t="s">
        <v>118</v>
      </c>
      <c r="K35" s="17" t="s">
        <v>155</v>
      </c>
    </row>
    <row r="36" spans="2:11" ht="36" x14ac:dyDescent="0.25">
      <c r="B36" s="19">
        <v>51361100</v>
      </c>
      <c r="C36" s="21">
        <v>43669</v>
      </c>
      <c r="D36" s="15" t="s">
        <v>135</v>
      </c>
      <c r="E36" s="18" t="s">
        <v>10</v>
      </c>
      <c r="F36" s="18">
        <v>1</v>
      </c>
      <c r="G36" s="24">
        <v>12000</v>
      </c>
      <c r="H36" s="25">
        <v>0.16</v>
      </c>
      <c r="I36" s="16">
        <f t="shared" si="0"/>
        <v>13920</v>
      </c>
      <c r="J36" s="17" t="s">
        <v>119</v>
      </c>
      <c r="K36" s="17" t="s">
        <v>156</v>
      </c>
    </row>
    <row r="37" spans="2:11" ht="36" x14ac:dyDescent="0.25">
      <c r="B37" s="19">
        <v>51361100</v>
      </c>
      <c r="C37" s="21">
        <v>43669</v>
      </c>
      <c r="D37" s="15" t="s">
        <v>136</v>
      </c>
      <c r="E37" s="18" t="s">
        <v>10</v>
      </c>
      <c r="F37" s="18">
        <v>1</v>
      </c>
      <c r="G37" s="24">
        <v>23275.862068965518</v>
      </c>
      <c r="H37" s="25">
        <v>0.16</v>
      </c>
      <c r="I37" s="16">
        <f t="shared" si="0"/>
        <v>27000</v>
      </c>
      <c r="J37" s="17" t="s">
        <v>120</v>
      </c>
      <c r="K37" s="17" t="s">
        <v>44</v>
      </c>
    </row>
    <row r="38" spans="2:11" ht="24" x14ac:dyDescent="0.25">
      <c r="B38" s="19">
        <v>51361100</v>
      </c>
      <c r="C38" s="21">
        <v>43669</v>
      </c>
      <c r="D38" s="15" t="s">
        <v>137</v>
      </c>
      <c r="E38" s="18" t="s">
        <v>10</v>
      </c>
      <c r="F38" s="18">
        <v>1</v>
      </c>
      <c r="G38" s="24">
        <v>7333.3275862068967</v>
      </c>
      <c r="H38" s="25">
        <v>0.16</v>
      </c>
      <c r="I38" s="16">
        <f t="shared" si="0"/>
        <v>8506.66</v>
      </c>
      <c r="J38" s="17" t="s">
        <v>67</v>
      </c>
      <c r="K38" s="17" t="s">
        <v>68</v>
      </c>
    </row>
    <row r="39" spans="2:11" ht="24" x14ac:dyDescent="0.25">
      <c r="B39" s="19">
        <v>51361100</v>
      </c>
      <c r="C39" s="21">
        <v>43669</v>
      </c>
      <c r="D39" s="15" t="s">
        <v>138</v>
      </c>
      <c r="E39" s="18" t="s">
        <v>10</v>
      </c>
      <c r="F39" s="18">
        <v>1</v>
      </c>
      <c r="G39" s="24">
        <v>30000.000000000004</v>
      </c>
      <c r="H39" s="25">
        <v>0.16</v>
      </c>
      <c r="I39" s="16">
        <f t="shared" si="0"/>
        <v>34800.000000000007</v>
      </c>
      <c r="J39" s="17" t="s">
        <v>121</v>
      </c>
      <c r="K39" s="17" t="s">
        <v>46</v>
      </c>
    </row>
    <row r="40" spans="2:11" ht="48" x14ac:dyDescent="0.25">
      <c r="B40" s="19">
        <v>51361100</v>
      </c>
      <c r="C40" s="21">
        <v>43669</v>
      </c>
      <c r="D40" s="15" t="s">
        <v>139</v>
      </c>
      <c r="E40" s="18" t="s">
        <v>10</v>
      </c>
      <c r="F40" s="18">
        <v>1</v>
      </c>
      <c r="G40" s="24">
        <v>17241.37931034483</v>
      </c>
      <c r="H40" s="25">
        <v>0.16</v>
      </c>
      <c r="I40" s="16">
        <f t="shared" si="0"/>
        <v>20000.000000000004</v>
      </c>
      <c r="J40" s="17" t="s">
        <v>157</v>
      </c>
      <c r="K40" s="17" t="s">
        <v>48</v>
      </c>
    </row>
  </sheetData>
  <sheetProtection algorithmName="SHA-512" hashValue="ZM0LBXyDrz824XarkrdtaEsHQvRaqrpklaH78V/Uo2bIt87GA7AUtB50I1XGk44q8kan5Zk9oEvzDTzq0eLBjA==" saltValue="pQiqDgSQkgJ7BDmrvjFOjQ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A1B8-485E-412D-B367-08D6D09298CF}">
  <sheetPr>
    <tabColor rgb="FF92D050"/>
    <pageSetUpPr fitToPage="1"/>
  </sheetPr>
  <dimension ref="A1:M42"/>
  <sheetViews>
    <sheetView tabSelected="1" workbookViewId="0">
      <selection activeCell="G10" sqref="G10"/>
    </sheetView>
  </sheetViews>
  <sheetFormatPr baseColWidth="10" defaultRowHeight="15" x14ac:dyDescent="0.25"/>
  <cols>
    <col min="1" max="1" width="2.42578125" style="4" customWidth="1"/>
    <col min="2" max="2" width="7.85546875" bestFit="1" customWidth="1"/>
    <col min="3" max="3" width="9.28515625" bestFit="1" customWidth="1"/>
    <col min="4" max="4" width="29.85546875" customWidth="1"/>
    <col min="5" max="5" width="8" customWidth="1"/>
    <col min="6" max="6" width="9.85546875" bestFit="1" customWidth="1"/>
    <col min="7" max="8" width="17.5703125" customWidth="1"/>
    <col min="9" max="9" width="22.85546875" customWidth="1"/>
    <col min="10" max="10" width="34.28515625" customWidth="1"/>
    <col min="11" max="11" width="19.140625" bestFit="1" customWidth="1"/>
    <col min="12" max="12" width="2.85546875" style="4" customWidth="1"/>
    <col min="13" max="13" width="11.42578125" style="4"/>
  </cols>
  <sheetData>
    <row r="1" spans="2:11" x14ac:dyDescent="0.25">
      <c r="B1" s="11"/>
      <c r="C1" s="12"/>
      <c r="D1" s="12"/>
      <c r="E1" s="12"/>
      <c r="F1" s="12"/>
      <c r="G1" s="12"/>
      <c r="H1" s="12"/>
      <c r="I1" s="12"/>
      <c r="J1" s="12"/>
      <c r="K1" s="13"/>
    </row>
    <row r="2" spans="2:11" s="4" customFormat="1" x14ac:dyDescent="0.25">
      <c r="B2" s="5"/>
      <c r="K2" s="7"/>
    </row>
    <row r="3" spans="2:11" s="4" customFormat="1" x14ac:dyDescent="0.25">
      <c r="B3" s="5"/>
      <c r="K3" s="7"/>
    </row>
    <row r="4" spans="2:11" s="4" customFormat="1" x14ac:dyDescent="0.25">
      <c r="B4" s="5"/>
      <c r="K4" s="7"/>
    </row>
    <row r="5" spans="2:11" s="4" customFormat="1" x14ac:dyDescent="0.25">
      <c r="B5" s="5"/>
      <c r="K5" s="7"/>
    </row>
    <row r="6" spans="2:11" x14ac:dyDescent="0.25">
      <c r="B6" s="5"/>
      <c r="C6" s="4"/>
      <c r="D6" s="4"/>
      <c r="E6" s="4"/>
      <c r="F6" s="4"/>
      <c r="G6" s="4"/>
      <c r="H6" s="4"/>
      <c r="I6" s="4"/>
      <c r="J6" s="4"/>
      <c r="K6" s="7"/>
    </row>
    <row r="7" spans="2:11" ht="15.75" thickBot="1" x14ac:dyDescent="0.3">
      <c r="B7" s="8"/>
      <c r="C7" s="9"/>
      <c r="D7" s="9"/>
      <c r="E7" s="9"/>
      <c r="F7" s="9"/>
      <c r="G7" s="9"/>
      <c r="H7" s="9"/>
      <c r="I7" s="9"/>
      <c r="J7" s="9"/>
      <c r="K7" s="10"/>
    </row>
    <row r="8" spans="2:11" s="4" customFormat="1" ht="15.75" thickBot="1" x14ac:dyDescent="0.3"/>
    <row r="9" spans="2:11" ht="75" thickBot="1" x14ac:dyDescent="0.3">
      <c r="B9" s="2" t="s">
        <v>0</v>
      </c>
      <c r="C9" s="3" t="s">
        <v>1</v>
      </c>
      <c r="D9" s="1" t="s">
        <v>2</v>
      </c>
      <c r="E9" s="3" t="s">
        <v>3</v>
      </c>
      <c r="F9" s="3" t="s">
        <v>4</v>
      </c>
      <c r="G9" s="1" t="s">
        <v>5</v>
      </c>
      <c r="H9" s="1" t="s">
        <v>32</v>
      </c>
      <c r="I9" s="1" t="s">
        <v>6</v>
      </c>
      <c r="J9" s="1" t="s">
        <v>7</v>
      </c>
      <c r="K9" s="1" t="s">
        <v>8</v>
      </c>
    </row>
    <row r="10" spans="2:11" ht="36" x14ac:dyDescent="0.25">
      <c r="B10" s="19">
        <v>51361100</v>
      </c>
      <c r="C10" s="20">
        <v>43707</v>
      </c>
      <c r="D10" s="18" t="s">
        <v>158</v>
      </c>
      <c r="E10" s="18" t="s">
        <v>10</v>
      </c>
      <c r="F10" s="18">
        <v>1</v>
      </c>
      <c r="G10" s="22">
        <v>80000</v>
      </c>
      <c r="H10" s="23">
        <v>0.16</v>
      </c>
      <c r="I10" s="36">
        <v>92800</v>
      </c>
      <c r="J10" s="37" t="s">
        <v>97</v>
      </c>
      <c r="K10" s="19" t="s">
        <v>34</v>
      </c>
    </row>
    <row r="11" spans="2:11" ht="36" x14ac:dyDescent="0.25">
      <c r="B11" s="19">
        <v>51361100</v>
      </c>
      <c r="C11" s="20">
        <v>43707</v>
      </c>
      <c r="D11" s="15" t="s">
        <v>158</v>
      </c>
      <c r="E11" s="18" t="s">
        <v>10</v>
      </c>
      <c r="F11" s="18">
        <v>1</v>
      </c>
      <c r="G11" s="24">
        <v>17241.37931034483</v>
      </c>
      <c r="H11" s="25">
        <v>0.16</v>
      </c>
      <c r="I11" s="38">
        <v>20000.000000000004</v>
      </c>
      <c r="J11" s="39" t="s">
        <v>98</v>
      </c>
      <c r="K11" s="17" t="s">
        <v>70</v>
      </c>
    </row>
    <row r="12" spans="2:11" ht="36" x14ac:dyDescent="0.25">
      <c r="B12" s="19">
        <v>51361100</v>
      </c>
      <c r="C12" s="20">
        <v>43707</v>
      </c>
      <c r="D12" s="15" t="s">
        <v>158</v>
      </c>
      <c r="E12" s="18" t="s">
        <v>10</v>
      </c>
      <c r="F12" s="18">
        <v>1</v>
      </c>
      <c r="G12" s="24">
        <v>17241.37931034483</v>
      </c>
      <c r="H12" s="25">
        <v>0.16</v>
      </c>
      <c r="I12" s="38">
        <v>20000.000000000004</v>
      </c>
      <c r="J12" s="39" t="s">
        <v>99</v>
      </c>
      <c r="K12" s="17" t="s">
        <v>50</v>
      </c>
    </row>
    <row r="13" spans="2:11" ht="36" x14ac:dyDescent="0.25">
      <c r="B13" s="19">
        <v>51361100</v>
      </c>
      <c r="C13" s="20">
        <v>43707</v>
      </c>
      <c r="D13" s="15" t="s">
        <v>158</v>
      </c>
      <c r="E13" s="18" t="s">
        <v>10</v>
      </c>
      <c r="F13" s="18">
        <v>1</v>
      </c>
      <c r="G13" s="24">
        <v>146551.72413793104</v>
      </c>
      <c r="H13" s="25">
        <v>0.16</v>
      </c>
      <c r="I13" s="38">
        <v>170000</v>
      </c>
      <c r="J13" s="39" t="s">
        <v>100</v>
      </c>
      <c r="K13" s="17" t="s">
        <v>52</v>
      </c>
    </row>
    <row r="14" spans="2:11" ht="36" x14ac:dyDescent="0.25">
      <c r="B14" s="19">
        <v>51361100</v>
      </c>
      <c r="C14" s="20">
        <v>43707</v>
      </c>
      <c r="D14" s="15" t="s">
        <v>9</v>
      </c>
      <c r="E14" s="18" t="s">
        <v>10</v>
      </c>
      <c r="F14" s="18">
        <v>1</v>
      </c>
      <c r="G14" s="24">
        <v>146551.72</v>
      </c>
      <c r="H14" s="25">
        <v>0.16</v>
      </c>
      <c r="I14" s="38">
        <v>169999.9952</v>
      </c>
      <c r="J14" s="39" t="s">
        <v>159</v>
      </c>
      <c r="K14" s="17" t="s">
        <v>36</v>
      </c>
    </row>
    <row r="15" spans="2:11" ht="24" x14ac:dyDescent="0.25">
      <c r="B15" s="19">
        <v>51361100</v>
      </c>
      <c r="C15" s="20">
        <v>43707</v>
      </c>
      <c r="D15" s="15" t="s">
        <v>123</v>
      </c>
      <c r="E15" s="18" t="s">
        <v>10</v>
      </c>
      <c r="F15" s="18">
        <v>1</v>
      </c>
      <c r="G15" s="24">
        <v>37200</v>
      </c>
      <c r="H15" s="25">
        <v>0.16</v>
      </c>
      <c r="I15" s="38">
        <v>43152</v>
      </c>
      <c r="J15" s="39" t="s">
        <v>101</v>
      </c>
      <c r="K15" s="17" t="s">
        <v>72</v>
      </c>
    </row>
    <row r="16" spans="2:11" ht="36" x14ac:dyDescent="0.25">
      <c r="B16" s="19">
        <v>51361100</v>
      </c>
      <c r="C16" s="20">
        <v>43707</v>
      </c>
      <c r="D16" s="15" t="s">
        <v>158</v>
      </c>
      <c r="E16" s="18" t="s">
        <v>10</v>
      </c>
      <c r="F16" s="18">
        <v>1</v>
      </c>
      <c r="G16" s="24">
        <v>15517.241379310346</v>
      </c>
      <c r="H16" s="25">
        <v>0.16</v>
      </c>
      <c r="I16" s="38">
        <v>18000</v>
      </c>
      <c r="J16" s="39" t="s">
        <v>147</v>
      </c>
      <c r="K16" s="17" t="s">
        <v>54</v>
      </c>
    </row>
    <row r="17" spans="2:11" ht="36" x14ac:dyDescent="0.25">
      <c r="B17" s="19">
        <v>51361100</v>
      </c>
      <c r="C17" s="20">
        <v>43707</v>
      </c>
      <c r="D17" s="15" t="s">
        <v>160</v>
      </c>
      <c r="E17" s="18" t="s">
        <v>10</v>
      </c>
      <c r="F17" s="18">
        <v>1</v>
      </c>
      <c r="G17" s="24">
        <v>30000.000000000004</v>
      </c>
      <c r="H17" s="25">
        <v>0.16</v>
      </c>
      <c r="I17" s="38">
        <v>34800.000000000007</v>
      </c>
      <c r="J17" s="39" t="s">
        <v>102</v>
      </c>
      <c r="K17" s="17" t="s">
        <v>38</v>
      </c>
    </row>
    <row r="18" spans="2:11" ht="36" x14ac:dyDescent="0.25">
      <c r="B18" s="19">
        <v>51361100</v>
      </c>
      <c r="C18" s="20">
        <v>43707</v>
      </c>
      <c r="D18" s="15" t="s">
        <v>125</v>
      </c>
      <c r="E18" s="18" t="s">
        <v>10</v>
      </c>
      <c r="F18" s="18">
        <v>1</v>
      </c>
      <c r="G18" s="24">
        <v>12931.043103448277</v>
      </c>
      <c r="H18" s="25">
        <v>0.16</v>
      </c>
      <c r="I18" s="38">
        <v>15000.010000000002</v>
      </c>
      <c r="J18" s="39" t="s">
        <v>148</v>
      </c>
      <c r="K18" s="17" t="s">
        <v>56</v>
      </c>
    </row>
    <row r="19" spans="2:11" ht="48" x14ac:dyDescent="0.25">
      <c r="B19" s="19">
        <v>51361100</v>
      </c>
      <c r="C19" s="20">
        <v>43707</v>
      </c>
      <c r="D19" s="15" t="s">
        <v>161</v>
      </c>
      <c r="E19" s="18" t="s">
        <v>10</v>
      </c>
      <c r="F19" s="18">
        <v>1</v>
      </c>
      <c r="G19" s="24">
        <v>37481.043103448283</v>
      </c>
      <c r="H19" s="25">
        <v>0.16</v>
      </c>
      <c r="I19" s="38">
        <v>43478.010000000009</v>
      </c>
      <c r="J19" s="39" t="s">
        <v>103</v>
      </c>
      <c r="K19" s="17" t="s">
        <v>58</v>
      </c>
    </row>
    <row r="20" spans="2:11" ht="36" x14ac:dyDescent="0.25">
      <c r="B20" s="19">
        <v>51361100</v>
      </c>
      <c r="C20" s="20">
        <v>43707</v>
      </c>
      <c r="D20" s="15" t="s">
        <v>162</v>
      </c>
      <c r="E20" s="18" t="s">
        <v>10</v>
      </c>
      <c r="F20" s="18">
        <v>1</v>
      </c>
      <c r="G20" s="24">
        <v>77586.206896551725</v>
      </c>
      <c r="H20" s="25">
        <v>0.16</v>
      </c>
      <c r="I20" s="38">
        <v>90000</v>
      </c>
      <c r="J20" s="39" t="s">
        <v>104</v>
      </c>
      <c r="K20" s="17" t="s">
        <v>40</v>
      </c>
    </row>
    <row r="21" spans="2:11" ht="36" x14ac:dyDescent="0.25">
      <c r="B21" s="19">
        <v>51361100</v>
      </c>
      <c r="C21" s="20">
        <v>43707</v>
      </c>
      <c r="D21" s="15" t="s">
        <v>158</v>
      </c>
      <c r="E21" s="18" t="s">
        <v>10</v>
      </c>
      <c r="F21" s="18">
        <v>1</v>
      </c>
      <c r="G21" s="24">
        <v>49137.931034482761</v>
      </c>
      <c r="H21" s="25">
        <v>0.16</v>
      </c>
      <c r="I21" s="38">
        <v>57000</v>
      </c>
      <c r="J21" s="39" t="s">
        <v>149</v>
      </c>
      <c r="K21" s="17" t="s">
        <v>36</v>
      </c>
    </row>
    <row r="22" spans="2:11" ht="36" x14ac:dyDescent="0.25">
      <c r="B22" s="19">
        <v>51361100</v>
      </c>
      <c r="C22" s="20">
        <v>43707</v>
      </c>
      <c r="D22" s="15" t="s">
        <v>163</v>
      </c>
      <c r="E22" s="18" t="s">
        <v>10</v>
      </c>
      <c r="F22" s="18">
        <v>1</v>
      </c>
      <c r="G22" s="24">
        <v>14655.172413793105</v>
      </c>
      <c r="H22" s="25">
        <v>0.16</v>
      </c>
      <c r="I22" s="38">
        <v>17000</v>
      </c>
      <c r="J22" s="39" t="s">
        <v>105</v>
      </c>
      <c r="K22" s="17" t="s">
        <v>60</v>
      </c>
    </row>
    <row r="23" spans="2:11" ht="36" x14ac:dyDescent="0.25">
      <c r="B23" s="19">
        <v>51361100</v>
      </c>
      <c r="C23" s="20">
        <v>43707</v>
      </c>
      <c r="D23" s="15" t="s">
        <v>158</v>
      </c>
      <c r="E23" s="18" t="s">
        <v>10</v>
      </c>
      <c r="F23" s="18">
        <v>1</v>
      </c>
      <c r="G23" s="24">
        <v>12931.043103448277</v>
      </c>
      <c r="H23" s="25">
        <v>0.16</v>
      </c>
      <c r="I23" s="38">
        <v>15000.010000000002</v>
      </c>
      <c r="J23" s="39" t="s">
        <v>106</v>
      </c>
      <c r="K23" s="17" t="s">
        <v>42</v>
      </c>
    </row>
    <row r="24" spans="2:11" ht="36" x14ac:dyDescent="0.25">
      <c r="B24" s="19">
        <v>51361100</v>
      </c>
      <c r="C24" s="20">
        <v>43707</v>
      </c>
      <c r="D24" s="15" t="s">
        <v>164</v>
      </c>
      <c r="E24" s="18" t="s">
        <v>10</v>
      </c>
      <c r="F24" s="18">
        <v>1</v>
      </c>
      <c r="G24" s="24">
        <v>34482.758620689659</v>
      </c>
      <c r="H24" s="25">
        <v>0.16</v>
      </c>
      <c r="I24" s="38">
        <v>40000.000000000007</v>
      </c>
      <c r="J24" s="39" t="s">
        <v>107</v>
      </c>
      <c r="K24" s="17" t="s">
        <v>74</v>
      </c>
    </row>
    <row r="25" spans="2:11" ht="36" x14ac:dyDescent="0.25">
      <c r="B25" s="19">
        <v>51361100</v>
      </c>
      <c r="C25" s="20">
        <v>43707</v>
      </c>
      <c r="D25" s="15" t="s">
        <v>143</v>
      </c>
      <c r="E25" s="18" t="s">
        <v>10</v>
      </c>
      <c r="F25" s="18">
        <v>1</v>
      </c>
      <c r="G25" s="24">
        <v>62500.000000000007</v>
      </c>
      <c r="H25" s="25">
        <v>0.16</v>
      </c>
      <c r="I25" s="38">
        <v>72500.000000000015</v>
      </c>
      <c r="J25" s="39" t="s">
        <v>108</v>
      </c>
      <c r="K25" s="17" t="s">
        <v>150</v>
      </c>
    </row>
    <row r="26" spans="2:11" ht="36" x14ac:dyDescent="0.25">
      <c r="B26" s="19">
        <v>51361100</v>
      </c>
      <c r="C26" s="20">
        <v>43707</v>
      </c>
      <c r="D26" s="15" t="s">
        <v>165</v>
      </c>
      <c r="E26" s="18" t="s">
        <v>10</v>
      </c>
      <c r="F26" s="18">
        <v>1</v>
      </c>
      <c r="G26" s="24">
        <v>7327.5862068965525</v>
      </c>
      <c r="H26" s="25">
        <v>0.16</v>
      </c>
      <c r="I26" s="38">
        <v>8500</v>
      </c>
      <c r="J26" s="40" t="s">
        <v>109</v>
      </c>
      <c r="K26" s="17" t="s">
        <v>62</v>
      </c>
    </row>
    <row r="27" spans="2:11" ht="36" x14ac:dyDescent="0.25">
      <c r="B27" s="19">
        <v>51361100</v>
      </c>
      <c r="C27" s="20">
        <v>43707</v>
      </c>
      <c r="D27" s="15" t="s">
        <v>166</v>
      </c>
      <c r="E27" s="18" t="s">
        <v>10</v>
      </c>
      <c r="F27" s="18">
        <v>1</v>
      </c>
      <c r="G27" s="24">
        <v>17241.37931034483</v>
      </c>
      <c r="H27" s="25">
        <v>0.16</v>
      </c>
      <c r="I27" s="38">
        <v>20000.000000000004</v>
      </c>
      <c r="J27" s="40" t="s">
        <v>110</v>
      </c>
      <c r="K27" s="17" t="s">
        <v>151</v>
      </c>
    </row>
    <row r="28" spans="2:11" ht="24" x14ac:dyDescent="0.25">
      <c r="B28" s="19">
        <v>51361100</v>
      </c>
      <c r="C28" s="20">
        <v>43707</v>
      </c>
      <c r="D28" s="15" t="s">
        <v>167</v>
      </c>
      <c r="E28" s="18" t="s">
        <v>10</v>
      </c>
      <c r="F28" s="18">
        <v>1</v>
      </c>
      <c r="G28" s="24">
        <v>48275.862068965522</v>
      </c>
      <c r="H28" s="25">
        <v>0.16</v>
      </c>
      <c r="I28" s="38">
        <v>56000.000000000007</v>
      </c>
      <c r="J28" s="40" t="s">
        <v>111</v>
      </c>
      <c r="K28" s="17" t="s">
        <v>64</v>
      </c>
    </row>
    <row r="29" spans="2:11" ht="24" x14ac:dyDescent="0.25">
      <c r="B29" s="19">
        <v>51361100</v>
      </c>
      <c r="C29" s="20">
        <v>43707</v>
      </c>
      <c r="D29" s="15" t="s">
        <v>168</v>
      </c>
      <c r="E29" s="18" t="s">
        <v>10</v>
      </c>
      <c r="F29" s="18">
        <v>1</v>
      </c>
      <c r="G29" s="24">
        <v>25000</v>
      </c>
      <c r="H29" s="25">
        <v>0.16</v>
      </c>
      <c r="I29" s="38">
        <v>29000</v>
      </c>
      <c r="J29" s="40" t="s">
        <v>112</v>
      </c>
      <c r="K29" s="17" t="s">
        <v>152</v>
      </c>
    </row>
    <row r="30" spans="2:11" ht="48" x14ac:dyDescent="0.25">
      <c r="B30" s="19">
        <v>51361100</v>
      </c>
      <c r="C30" s="20">
        <v>43707</v>
      </c>
      <c r="D30" s="15" t="s">
        <v>169</v>
      </c>
      <c r="E30" s="18" t="s">
        <v>10</v>
      </c>
      <c r="F30" s="18">
        <v>1</v>
      </c>
      <c r="G30" s="24">
        <v>65000.000000000007</v>
      </c>
      <c r="H30" s="25">
        <v>0.16</v>
      </c>
      <c r="I30" s="38">
        <v>75400.000000000015</v>
      </c>
      <c r="J30" s="40" t="s">
        <v>113</v>
      </c>
      <c r="K30" s="17" t="s">
        <v>76</v>
      </c>
    </row>
    <row r="31" spans="2:11" ht="36" x14ac:dyDescent="0.25">
      <c r="B31" s="19">
        <v>51361100</v>
      </c>
      <c r="C31" s="20">
        <v>43707</v>
      </c>
      <c r="D31" s="15" t="s">
        <v>170</v>
      </c>
      <c r="E31" s="18" t="s">
        <v>10</v>
      </c>
      <c r="F31" s="18">
        <v>1</v>
      </c>
      <c r="G31" s="24">
        <v>5200</v>
      </c>
      <c r="H31" s="25">
        <v>0.16</v>
      </c>
      <c r="I31" s="38">
        <v>6032</v>
      </c>
      <c r="J31" s="40" t="s">
        <v>171</v>
      </c>
      <c r="K31" s="17" t="s">
        <v>172</v>
      </c>
    </row>
    <row r="32" spans="2:11" ht="24" x14ac:dyDescent="0.25">
      <c r="B32" s="19">
        <v>51361100</v>
      </c>
      <c r="C32" s="20">
        <v>43707</v>
      </c>
      <c r="D32" s="15" t="s">
        <v>173</v>
      </c>
      <c r="E32" s="18" t="s">
        <v>10</v>
      </c>
      <c r="F32" s="18">
        <v>1</v>
      </c>
      <c r="G32" s="24">
        <v>13793.103448275862</v>
      </c>
      <c r="H32" s="25">
        <v>0.16</v>
      </c>
      <c r="I32" s="38">
        <v>16000</v>
      </c>
      <c r="J32" s="40" t="s">
        <v>114</v>
      </c>
      <c r="K32" s="17" t="s">
        <v>153</v>
      </c>
    </row>
    <row r="33" spans="2:11" ht="48" x14ac:dyDescent="0.25">
      <c r="B33" s="19">
        <v>51361100</v>
      </c>
      <c r="C33" s="20">
        <v>43707</v>
      </c>
      <c r="D33" s="15" t="s">
        <v>144</v>
      </c>
      <c r="E33" s="18" t="s">
        <v>10</v>
      </c>
      <c r="F33" s="18">
        <v>1</v>
      </c>
      <c r="G33" s="24">
        <v>62500.000000000007</v>
      </c>
      <c r="H33" s="25">
        <v>0.16</v>
      </c>
      <c r="I33" s="38">
        <v>72500.000000000015</v>
      </c>
      <c r="J33" s="40" t="s">
        <v>115</v>
      </c>
      <c r="K33" s="17" t="s">
        <v>154</v>
      </c>
    </row>
    <row r="34" spans="2:11" ht="72" x14ac:dyDescent="0.25">
      <c r="B34" s="19">
        <v>51361100</v>
      </c>
      <c r="C34" s="20">
        <v>43707</v>
      </c>
      <c r="D34" s="15" t="s">
        <v>174</v>
      </c>
      <c r="E34" s="18" t="s">
        <v>10</v>
      </c>
      <c r="F34" s="18">
        <v>1</v>
      </c>
      <c r="G34" s="24">
        <v>43103.465517241377</v>
      </c>
      <c r="H34" s="25">
        <v>0.16</v>
      </c>
      <c r="I34" s="38">
        <v>50000.02</v>
      </c>
      <c r="J34" s="40" t="s">
        <v>116</v>
      </c>
      <c r="K34" s="17" t="s">
        <v>66</v>
      </c>
    </row>
    <row r="35" spans="2:11" ht="72" x14ac:dyDescent="0.25">
      <c r="B35" s="19">
        <v>51361100</v>
      </c>
      <c r="C35" s="20">
        <v>43707</v>
      </c>
      <c r="D35" s="15" t="s">
        <v>175</v>
      </c>
      <c r="E35" s="18" t="s">
        <v>10</v>
      </c>
      <c r="F35" s="18">
        <v>1</v>
      </c>
      <c r="G35" s="24">
        <v>43103.448275862072</v>
      </c>
      <c r="H35" s="25">
        <v>0.16</v>
      </c>
      <c r="I35" s="38">
        <v>50000.000000000007</v>
      </c>
      <c r="J35" s="40" t="s">
        <v>116</v>
      </c>
      <c r="K35" s="17" t="s">
        <v>66</v>
      </c>
    </row>
    <row r="36" spans="2:11" ht="36" x14ac:dyDescent="0.25">
      <c r="B36" s="19">
        <v>51361100</v>
      </c>
      <c r="C36" s="20">
        <v>43707</v>
      </c>
      <c r="D36" s="15" t="s">
        <v>176</v>
      </c>
      <c r="E36" s="18" t="s">
        <v>10</v>
      </c>
      <c r="F36" s="18">
        <v>1</v>
      </c>
      <c r="G36" s="24">
        <v>34482.758620689659</v>
      </c>
      <c r="H36" s="25">
        <v>0.16</v>
      </c>
      <c r="I36" s="38">
        <v>40000.000000000007</v>
      </c>
      <c r="J36" s="40" t="s">
        <v>117</v>
      </c>
      <c r="K36" s="17" t="s">
        <v>78</v>
      </c>
    </row>
    <row r="37" spans="2:11" ht="24" x14ac:dyDescent="0.25">
      <c r="B37" s="19">
        <v>51361100</v>
      </c>
      <c r="C37" s="20">
        <v>43707</v>
      </c>
      <c r="D37" s="15" t="s">
        <v>134</v>
      </c>
      <c r="E37" s="18" t="s">
        <v>10</v>
      </c>
      <c r="F37" s="18">
        <v>1</v>
      </c>
      <c r="G37" s="24">
        <v>63793.10344827587</v>
      </c>
      <c r="H37" s="25">
        <v>0.16</v>
      </c>
      <c r="I37" s="38">
        <v>74000.000000000015</v>
      </c>
      <c r="J37" s="40" t="s">
        <v>118</v>
      </c>
      <c r="K37" s="17" t="s">
        <v>155</v>
      </c>
    </row>
    <row r="38" spans="2:11" ht="36" x14ac:dyDescent="0.25">
      <c r="B38" s="19">
        <v>51361100</v>
      </c>
      <c r="C38" s="20">
        <v>43707</v>
      </c>
      <c r="D38" s="15" t="s">
        <v>177</v>
      </c>
      <c r="E38" s="18" t="s">
        <v>10</v>
      </c>
      <c r="F38" s="18">
        <v>1</v>
      </c>
      <c r="G38" s="24">
        <v>12000</v>
      </c>
      <c r="H38" s="25">
        <v>0.16</v>
      </c>
      <c r="I38" s="38">
        <v>13920</v>
      </c>
      <c r="J38" s="40" t="s">
        <v>119</v>
      </c>
      <c r="K38" s="17" t="s">
        <v>156</v>
      </c>
    </row>
    <row r="39" spans="2:11" ht="36" x14ac:dyDescent="0.25">
      <c r="B39" s="19">
        <v>51361100</v>
      </c>
      <c r="C39" s="20">
        <v>43707</v>
      </c>
      <c r="D39" s="15" t="s">
        <v>178</v>
      </c>
      <c r="E39" s="18" t="s">
        <v>10</v>
      </c>
      <c r="F39" s="18">
        <v>1</v>
      </c>
      <c r="G39" s="24">
        <v>23275.862068965518</v>
      </c>
      <c r="H39" s="25">
        <v>0.16</v>
      </c>
      <c r="I39" s="38">
        <v>27000</v>
      </c>
      <c r="J39" s="40" t="s">
        <v>120</v>
      </c>
      <c r="K39" s="17" t="s">
        <v>44</v>
      </c>
    </row>
    <row r="40" spans="2:11" ht="24" x14ac:dyDescent="0.25">
      <c r="B40" s="17">
        <v>51361100</v>
      </c>
      <c r="C40" s="20">
        <v>43707</v>
      </c>
      <c r="D40" s="15" t="s">
        <v>179</v>
      </c>
      <c r="E40" s="15" t="s">
        <v>10</v>
      </c>
      <c r="F40" s="15">
        <v>1</v>
      </c>
      <c r="G40" s="24">
        <v>7333.3275862068967</v>
      </c>
      <c r="H40" s="25">
        <v>0.16</v>
      </c>
      <c r="I40" s="38">
        <v>8506.66</v>
      </c>
      <c r="J40" s="39" t="s">
        <v>67</v>
      </c>
      <c r="K40" s="17" t="s">
        <v>68</v>
      </c>
    </row>
    <row r="41" spans="2:11" ht="24" x14ac:dyDescent="0.25">
      <c r="B41" s="17">
        <v>51361100</v>
      </c>
      <c r="C41" s="20">
        <v>43707</v>
      </c>
      <c r="D41" s="15" t="s">
        <v>180</v>
      </c>
      <c r="E41" s="15" t="s">
        <v>10</v>
      </c>
      <c r="F41" s="15">
        <v>1</v>
      </c>
      <c r="G41" s="24">
        <v>30000.000000000004</v>
      </c>
      <c r="H41" s="25">
        <v>0.16</v>
      </c>
      <c r="I41" s="38">
        <v>34800.000000000007</v>
      </c>
      <c r="J41" s="40" t="s">
        <v>121</v>
      </c>
      <c r="K41" s="17" t="s">
        <v>46</v>
      </c>
    </row>
    <row r="42" spans="2:11" ht="48" x14ac:dyDescent="0.25">
      <c r="B42" s="17">
        <v>51361100</v>
      </c>
      <c r="C42" s="20">
        <v>43707</v>
      </c>
      <c r="D42" s="15" t="s">
        <v>181</v>
      </c>
      <c r="E42" s="15" t="s">
        <v>10</v>
      </c>
      <c r="F42" s="15">
        <v>1</v>
      </c>
      <c r="G42" s="24">
        <v>17241.37931034483</v>
      </c>
      <c r="H42" s="25">
        <v>0.16</v>
      </c>
      <c r="I42" s="38">
        <v>20000.000000000004</v>
      </c>
      <c r="J42" s="40" t="s">
        <v>157</v>
      </c>
      <c r="K42" s="17" t="s">
        <v>48</v>
      </c>
    </row>
  </sheetData>
  <sheetProtection algorithmName="SHA-512" hashValue="DeGQnhJ4/J/4kWC5PVNCgfVwVqtsOlk0J1AXcrYaQYezN+DDQKihTcmGTLsrOc8je3FuOxmFzOAdM/q6rWoagA==" saltValue="2yBaEWmOg/jKym67lNM8Pg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ÍNDICE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abril!Títulos_a_imprimir</vt:lpstr>
      <vt:lpstr>agosto!Títulos_a_imprimir</vt:lpstr>
      <vt:lpstr>enero!Títulos_a_imprimir</vt:lpstr>
      <vt:lpstr>febrero!Títulos_a_imprimir</vt:lpstr>
      <vt:lpstr>julio!Títulos_a_imprimir</vt:lpstr>
      <vt:lpstr>junio!Títulos_a_imprimir</vt:lpstr>
      <vt:lpstr>marzo!Títulos_a_imprimir</vt:lpstr>
      <vt:lpstr>mayo!Títulos_a_imprimir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</dc:creator>
  <cp:lastModifiedBy>Alejandra</cp:lastModifiedBy>
  <cp:lastPrinted>2019-08-05T18:45:20Z</cp:lastPrinted>
  <dcterms:created xsi:type="dcterms:W3CDTF">2019-08-05T18:05:44Z</dcterms:created>
  <dcterms:modified xsi:type="dcterms:W3CDTF">2019-09-09T18:19:14Z</dcterms:modified>
</cp:coreProperties>
</file>